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trlProps/ctrlProp4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2.xml" ContentType="application/vnd.ms-excel.controlproperties+xml"/>
  <Override PartName="/xl/ctrlProps/ctrlProp5.xml" ContentType="application/vnd.ms-excel.controlproperties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G:\construc\MATERIAL\Approved Products\"/>
    </mc:Choice>
  </mc:AlternateContent>
  <xr:revisionPtr revIDLastSave="0" documentId="13_ncr:1_{AD770D6D-AD10-4E7C-BBD5-D57A4EB583F6}" xr6:coauthVersionLast="36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1" l="1"/>
  <c r="I32" i="1" s="1"/>
  <c r="D39" i="1" l="1"/>
  <c r="B39" i="1"/>
  <c r="F39" i="1" l="1"/>
  <c r="H36" i="1"/>
</calcChain>
</file>

<file path=xl/sharedStrings.xml><?xml version="1.0" encoding="utf-8"?>
<sst xmlns="http://schemas.openxmlformats.org/spreadsheetml/2006/main" count="64" uniqueCount="60">
  <si>
    <t>Please staple this form to the bag. Do not place inside with soaked sample.</t>
  </si>
  <si>
    <t>______________________________________</t>
  </si>
  <si>
    <t>Lab Use Only</t>
  </si>
  <si>
    <t>Started:</t>
  </si>
  <si>
    <t>As per Manual of Test Procedures for Materials Appendix B24,</t>
  </si>
  <si>
    <t>"Determination of Residual Asphalt in Prime and Tack Coat Materials"</t>
  </si>
  <si>
    <t xml:space="preserve"> </t>
  </si>
  <si>
    <t>( c )</t>
  </si>
  <si>
    <t>( a )</t>
  </si>
  <si>
    <t>Completed:</t>
  </si>
  <si>
    <t>-</t>
  </si>
  <si>
    <t xml:space="preserve">( </t>
  </si>
  <si>
    <r>
      <t>lbs/ft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</si>
  <si>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Product applied by:                   (contractor or subcontractor)</t>
  </si>
  <si>
    <t>Surface to be treated                   (check one)</t>
  </si>
  <si>
    <t>Tester:</t>
  </si>
  <si>
    <t>grams</t>
  </si>
  <si>
    <t xml:space="preserve">Total wt (bag+mat+tack) </t>
  </si>
  <si>
    <t xml:space="preserve">Total tack wt (Total -(bag+mat)) </t>
  </si>
  <si>
    <t xml:space="preserve">Oven-dried mat + tack wt </t>
  </si>
  <si>
    <t xml:space="preserve">Plastic Bag Wt </t>
  </si>
  <si>
    <t xml:space="preserve">Mat Wt </t>
  </si>
  <si>
    <t xml:space="preserve">Bag + Mat </t>
  </si>
  <si>
    <r>
      <t xml:space="preserve">grams  </t>
    </r>
    <r>
      <rPr>
        <b/>
        <sz val="11"/>
        <color theme="1"/>
        <rFont val="Calibri"/>
        <family val="2"/>
        <scheme val="minor"/>
      </rPr>
      <t>(a)</t>
    </r>
  </si>
  <si>
    <t xml:space="preserve"> )  ÷  454  =</t>
  </si>
  <si>
    <t>Lab Name:</t>
  </si>
  <si>
    <r>
      <rPr>
        <sz val="9"/>
        <color theme="1"/>
        <rFont val="Calibri"/>
        <family val="2"/>
        <scheme val="minor"/>
      </rPr>
      <t xml:space="preserve">grams    </t>
    </r>
    <r>
      <rPr>
        <b/>
        <sz val="11"/>
        <color theme="1"/>
        <rFont val="Calibri"/>
        <family val="2"/>
        <scheme val="minor"/>
      </rPr>
      <t>(c)</t>
    </r>
  </si>
  <si>
    <t>Lab Sample ID No.</t>
  </si>
  <si>
    <t xml:space="preserve">Prime and Tack Coats                                Residual Asphalt Form                            </t>
  </si>
  <si>
    <t>Location</t>
  </si>
  <si>
    <t xml:space="preserve">Provide/forward a copy of the Bill of Lading for the sample of Prime or Tack coat delivered.  </t>
  </si>
  <si>
    <t>0.055 on Mill or PCC</t>
  </si>
  <si>
    <t>0.035 between Lifts</t>
  </si>
  <si>
    <t>Minimum</t>
  </si>
  <si>
    <r>
      <rPr>
        <sz val="9"/>
        <color theme="1"/>
        <rFont val="Calibri"/>
        <family val="2"/>
        <scheme val="minor"/>
      </rPr>
      <t xml:space="preserve">grams 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</si>
  <si>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S.P. Range lb/ft</t>
    </r>
    <r>
      <rPr>
        <sz val="10"/>
        <color theme="1"/>
        <rFont val="Calibri"/>
        <family val="2"/>
      </rPr>
      <t>²</t>
    </r>
  </si>
  <si>
    <t>(SS1, SS1-h, SS1-hp, or SS1-vh)</t>
  </si>
  <si>
    <t>Product Applied:</t>
  </si>
  <si>
    <t>Date:</t>
  </si>
  <si>
    <t>Sampled by:</t>
  </si>
  <si>
    <t>Material Supplier:</t>
  </si>
  <si>
    <t>Comments:</t>
  </si>
  <si>
    <t>(QC, QA, IA)</t>
  </si>
  <si>
    <t>Contract #:</t>
  </si>
  <si>
    <t>Construction Manager:</t>
  </si>
  <si>
    <t>(NAME)</t>
  </si>
  <si>
    <t>(ROUTE, #)</t>
  </si>
  <si>
    <t>(DIRECTION, XX)</t>
  </si>
  <si>
    <t>(STATION, ####+##)</t>
  </si>
  <si>
    <t>(LANE, #)</t>
  </si>
  <si>
    <t>(EMAIL)</t>
  </si>
  <si>
    <t>(MM/DD/YYYY)</t>
  </si>
  <si>
    <t>Supplier Code:</t>
  </si>
  <si>
    <t>PASS</t>
  </si>
  <si>
    <t>FAIL</t>
  </si>
  <si>
    <t>BLANK</t>
  </si>
  <si>
    <t>Was Paper in bag with soaked sample?</t>
  </si>
  <si>
    <t>Yes / No</t>
  </si>
  <si>
    <t>This is a worksheet only.</t>
  </si>
  <si>
    <t>Final data shall be entered into I-MIRS.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</si>
</sst>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0.0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0" xfId="0" applyBorder="1"/>
    <xf numFmtId="0" fontId="5" fillId="0" borderId="0" xfId="0" applyFont="1" applyBorder="1" applyAlignment="1"/>
    <xf numFmtId="0" fontId="16" fillId="0" borderId="12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165" fontId="1" fillId="0" borderId="11" xfId="0" applyNumberFormat="1" applyFont="1" applyBorder="1" applyAlignment="1" applyProtection="1">
      <alignment horizontal="center" vertical="top"/>
      <protection locked="0"/>
    </xf>
    <xf numFmtId="165" fontId="1" fillId="0" borderId="8" xfId="0" applyNumberFormat="1" applyFont="1" applyBorder="1" applyAlignment="1" applyProtection="1">
      <alignment horizontal="center" vertical="top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Alignment="1" applyProtection="1"/>
    <xf numFmtId="0" fontId="0" fillId="0" borderId="5" xfId="0" applyBorder="1" applyAlignment="1" applyProtection="1">
      <alignment wrapText="1"/>
    </xf>
    <xf numFmtId="0" fontId="0" fillId="0" borderId="6" xfId="0" applyBorder="1" applyProtection="1"/>
    <xf numFmtId="0" fontId="0" fillId="0" borderId="12" xfId="0" applyBorder="1" applyAlignment="1" applyProtection="1">
      <alignment vertical="center"/>
    </xf>
    <xf numFmtId="0" fontId="0" fillId="0" borderId="7" xfId="0" applyBorder="1" applyProtection="1"/>
    <xf numFmtId="0" fontId="0" fillId="0" borderId="8" xfId="0" applyBorder="1" applyProtection="1"/>
    <xf numFmtId="0" fontId="0" fillId="0" borderId="10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9" fillId="0" borderId="0" xfId="0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right"/>
    </xf>
    <xf numFmtId="0" fontId="9" fillId="0" borderId="4" xfId="0" applyFont="1" applyBorder="1" applyAlignment="1" applyProtection="1"/>
    <xf numFmtId="0" fontId="9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 indent="1"/>
    </xf>
    <xf numFmtId="0" fontId="0" fillId="0" borderId="0" xfId="0" applyFont="1" applyBorder="1" applyAlignment="1" applyProtection="1">
      <alignment horizontal="right"/>
    </xf>
    <xf numFmtId="165" fontId="1" fillId="3" borderId="0" xfId="0" applyNumberFormat="1" applyFont="1" applyFill="1" applyBorder="1" applyAlignment="1" applyProtection="1">
      <alignment horizontal="center" vertical="top"/>
    </xf>
    <xf numFmtId="0" fontId="10" fillId="0" borderId="4" xfId="0" quotePrefix="1" applyFont="1" applyBorder="1" applyProtection="1"/>
    <xf numFmtId="0" fontId="14" fillId="0" borderId="0" xfId="0" applyFont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</xf>
    <xf numFmtId="0" fontId="0" fillId="0" borderId="13" xfId="0" applyBorder="1" applyProtection="1"/>
    <xf numFmtId="0" fontId="0" fillId="0" borderId="14" xfId="0" applyBorder="1" applyProtection="1"/>
    <xf numFmtId="0" fontId="0" fillId="0" borderId="15" xfId="0" applyBorder="1" applyProtection="1"/>
    <xf numFmtId="0" fontId="1" fillId="0" borderId="5" xfId="0" applyFont="1" applyBorder="1" applyAlignment="1" applyProtection="1"/>
    <xf numFmtId="0" fontId="10" fillId="0" borderId="11" xfId="0" applyFont="1" applyBorder="1" applyAlignment="1" applyProtection="1">
      <alignment horizontal="center" vertical="top"/>
    </xf>
    <xf numFmtId="0" fontId="10" fillId="0" borderId="11" xfId="0" applyFont="1" applyBorder="1" applyAlignment="1" applyProtection="1">
      <alignment horizontal="center"/>
    </xf>
    <xf numFmtId="0" fontId="1" fillId="0" borderId="11" xfId="0" applyFont="1" applyBorder="1" applyAlignment="1" applyProtection="1"/>
    <xf numFmtId="0" fontId="0" fillId="0" borderId="11" xfId="0" applyBorder="1" applyProtection="1"/>
    <xf numFmtId="0" fontId="17" fillId="0" borderId="0" xfId="0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0" fillId="0" borderId="7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15" fillId="0" borderId="7" xfId="1" applyFont="1" applyBorder="1" applyAlignment="1" applyProtection="1">
      <alignment horizontal="center"/>
      <protection locked="0"/>
    </xf>
    <xf numFmtId="0" fontId="15" fillId="0" borderId="8" xfId="1" applyFont="1" applyBorder="1" applyAlignment="1" applyProtection="1">
      <alignment horizontal="center"/>
      <protection locked="0"/>
    </xf>
    <xf numFmtId="0" fontId="15" fillId="0" borderId="9" xfId="1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3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166" fontId="1" fillId="3" borderId="0" xfId="0" applyNumberFormat="1" applyFont="1" applyFill="1" applyBorder="1" applyAlignment="1" applyProtection="1">
      <alignment horizontal="center"/>
    </xf>
    <xf numFmtId="166" fontId="1" fillId="3" borderId="11" xfId="0" applyNumberFormat="1" applyFont="1" applyFill="1" applyBorder="1" applyAlignment="1" applyProtection="1">
      <alignment horizontal="center"/>
    </xf>
    <xf numFmtId="0" fontId="1" fillId="0" borderId="3" xfId="0" quotePrefix="1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2" fontId="13" fillId="0" borderId="0" xfId="0" applyNumberFormat="1" applyFont="1" applyBorder="1" applyAlignment="1" applyProtection="1">
      <alignment horizontal="center"/>
    </xf>
    <xf numFmtId="165" fontId="1" fillId="3" borderId="11" xfId="0" applyNumberFormat="1" applyFont="1" applyFill="1" applyBorder="1" applyAlignment="1" applyProtection="1">
      <alignment horizontal="center" vertical="top"/>
    </xf>
    <xf numFmtId="0" fontId="0" fillId="0" borderId="11" xfId="0" applyBorder="1" applyAlignment="1" applyProtection="1">
      <alignment wrapText="1"/>
    </xf>
    <xf numFmtId="164" fontId="16" fillId="0" borderId="8" xfId="0" applyNumberFormat="1" applyFont="1" applyBorder="1" applyAlignment="1" applyProtection="1">
      <alignment horizontal="left" vertical="center" indent="1"/>
      <protection locked="0"/>
    </xf>
    <xf numFmtId="164" fontId="16" fillId="0" borderId="9" xfId="0" applyNumberFormat="1" applyFont="1" applyBorder="1" applyAlignment="1" applyProtection="1">
      <alignment horizontal="left" vertical="center" indent="1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wrapText="1"/>
      <protection locked="0"/>
    </xf>
    <xf numFmtId="0" fontId="15" fillId="0" borderId="9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165" fontId="1" fillId="3" borderId="0" xfId="0" applyNumberFormat="1" applyFont="1" applyFill="1" applyBorder="1" applyAlignment="1" applyProtection="1">
      <alignment horizontal="center"/>
    </xf>
    <xf numFmtId="165" fontId="1" fillId="3" borderId="11" xfId="0" applyNumberFormat="1" applyFont="1" applyFill="1" applyBorder="1" applyAlignment="1" applyProtection="1">
      <alignment horizontal="center"/>
    </xf>
    <xf numFmtId="0" fontId="1" fillId="0" borderId="0" xfId="0" quotePrefix="1" applyFont="1" applyAlignment="1" applyProtection="1">
      <alignment horizontal="center"/>
    </xf>
    <xf numFmtId="165" fontId="1" fillId="0" borderId="11" xfId="0" applyNumberFormat="1" applyFont="1" applyBorder="1" applyAlignment="1" applyProtection="1">
      <alignment horizontal="center" vertical="top"/>
      <protection locked="0"/>
    </xf>
    <xf numFmtId="165" fontId="1" fillId="0" borderId="8" xfId="0" applyNumberFormat="1" applyFont="1" applyBorder="1" applyAlignment="1" applyProtection="1">
      <alignment horizontal="center" vertical="top"/>
      <protection locked="0"/>
    </xf>
    <xf numFmtId="165" fontId="13" fillId="0" borderId="0" xfId="0" applyNumberFormat="1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164" fontId="16" fillId="0" borderId="11" xfId="0" applyNumberFormat="1" applyFont="1" applyBorder="1" applyAlignment="1" applyProtection="1">
      <alignment horizontal="left" vertical="center" indent="1"/>
      <protection locked="0"/>
    </xf>
    <xf numFmtId="164" fontId="16" fillId="0" borderId="6" xfId="0" applyNumberFormat="1" applyFont="1" applyBorder="1" applyAlignment="1" applyProtection="1">
      <alignment horizontal="left" vertical="center" indent="1"/>
      <protection locked="0"/>
    </xf>
    <xf numFmtId="0" fontId="0" fillId="2" borderId="7" xfId="0" applyFill="1" applyBorder="1" applyAlignment="1" applyProtection="1">
      <alignment horizontal="left"/>
    </xf>
    <xf numFmtId="0" fontId="0" fillId="2" borderId="8" xfId="0" applyFill="1" applyBorder="1" applyAlignment="1" applyProtection="1">
      <alignment horizontal="left"/>
    </xf>
    <xf numFmtId="0" fontId="0" fillId="2" borderId="9" xfId="0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10</xdr:row>
          <xdr:rowOff>0</xdr:rowOff>
        </xdr:from>
        <xdr:to>
          <xdr:col>5</xdr:col>
          <xdr:colOff>657225</xdr:colOff>
          <xdr:row>11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Milled Surface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12</xdr:row>
          <xdr:rowOff>0</xdr:rowOff>
        </xdr:from>
        <xdr:to>
          <xdr:col>5</xdr:col>
          <xdr:colOff>104775</xdr:colOff>
          <xdr:row>13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228600</xdr:rowOff>
        </xdr:from>
        <xdr:to>
          <xdr:col>7</xdr:col>
          <xdr:colOff>609600</xdr:colOff>
          <xdr:row>11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Poly Level Binder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390525</xdr:colOff>
          <xdr:row>11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HMA Binder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266700</xdr:colOff>
          <xdr:row>10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Concrete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95251</xdr:colOff>
      <xdr:row>0</xdr:row>
      <xdr:rowOff>19051</xdr:rowOff>
    </xdr:from>
    <xdr:to>
      <xdr:col>2</xdr:col>
      <xdr:colOff>171451</xdr:colOff>
      <xdr:row>3</xdr:row>
      <xdr:rowOff>54103</xdr:rowOff>
    </xdr:to>
    <xdr:pic>
      <xdr:nvPicPr>
        <xdr:cNvPr id="12" name="Picture 1" descr="http://upload.wikimedia.org/wikipedia/en/2/28/Illinois_Tollway_logo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051"/>
          <a:ext cx="1276350" cy="663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6"/>
  <sheetViews>
    <sheetView showGridLines="0" tabSelected="1" zoomScale="110" zoomScaleNormal="110" zoomScalePageLayoutView="80" workbookViewId="0">
      <selection activeCell="E1" sqref="E1:H3"/>
    </sheetView>
  </sheetViews>
  <sheetFormatPr defaultRowHeight="15" x14ac:dyDescent="0.25"/>
  <cols>
    <col min="1" max="1" width="9.7109375" style="8" customWidth="1"/>
    <col min="2" max="2" width="8.28515625" style="8" customWidth="1"/>
    <col min="3" max="3" width="3" style="8" customWidth="1"/>
    <col min="4" max="4" width="7.7109375" style="8" customWidth="1"/>
    <col min="5" max="5" width="9.140625" style="8" customWidth="1"/>
    <col min="6" max="6" width="12.7109375" style="8" customWidth="1"/>
    <col min="7" max="7" width="9.140625" style="8"/>
    <col min="8" max="8" width="9.7109375" style="8" customWidth="1"/>
    <col min="9" max="9" width="9.140625" style="8"/>
    <col min="10" max="10" width="9.140625" style="8" customWidth="1"/>
  </cols>
  <sheetData>
    <row r="1" spans="1:10" x14ac:dyDescent="0.25">
      <c r="E1" s="64" t="s">
        <v>28</v>
      </c>
      <c r="F1" s="64"/>
      <c r="G1" s="64"/>
      <c r="H1" s="65"/>
      <c r="I1" s="84" t="s">
        <v>27</v>
      </c>
      <c r="J1" s="85"/>
    </row>
    <row r="2" spans="1:10" ht="18.75" customHeight="1" x14ac:dyDescent="0.25">
      <c r="A2" s="9"/>
      <c r="B2" s="9"/>
      <c r="C2" s="9"/>
      <c r="E2" s="64"/>
      <c r="F2" s="64"/>
      <c r="G2" s="64"/>
      <c r="H2" s="65"/>
      <c r="I2" s="86"/>
      <c r="J2" s="87"/>
    </row>
    <row r="3" spans="1:10" ht="15.75" customHeight="1" x14ac:dyDescent="0.25">
      <c r="A3" s="9"/>
      <c r="B3" s="9"/>
      <c r="C3" s="9"/>
      <c r="D3" s="10"/>
      <c r="E3" s="64"/>
      <c r="F3" s="64"/>
      <c r="G3" s="64"/>
      <c r="H3" s="65"/>
      <c r="I3" s="54"/>
      <c r="J3" s="55"/>
    </row>
    <row r="4" spans="1:10" x14ac:dyDescent="0.25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</row>
    <row r="6" spans="1:10" ht="19.5" customHeight="1" x14ac:dyDescent="0.3">
      <c r="A6" s="44" t="s">
        <v>38</v>
      </c>
      <c r="B6" s="95"/>
      <c r="C6" s="95"/>
      <c r="D6" s="45"/>
      <c r="E6" s="59" t="s">
        <v>51</v>
      </c>
      <c r="F6" s="60"/>
      <c r="G6" s="60"/>
      <c r="H6" s="60"/>
      <c r="I6" s="60"/>
      <c r="J6" s="61"/>
    </row>
    <row r="7" spans="1:10" ht="19.5" customHeight="1" x14ac:dyDescent="0.3">
      <c r="A7" s="44" t="s">
        <v>44</v>
      </c>
      <c r="B7" s="95"/>
      <c r="C7" s="95"/>
      <c r="D7" s="45"/>
      <c r="E7" s="44"/>
      <c r="F7" s="45"/>
      <c r="G7" s="44" t="s">
        <v>43</v>
      </c>
      <c r="H7" s="45"/>
      <c r="I7" s="44"/>
      <c r="J7" s="45"/>
    </row>
    <row r="8" spans="1:10" ht="19.5" customHeight="1" x14ac:dyDescent="0.25">
      <c r="A8" s="105" t="s">
        <v>39</v>
      </c>
      <c r="B8" s="106"/>
      <c r="C8" s="106"/>
      <c r="D8" s="107"/>
      <c r="E8" s="59" t="s">
        <v>45</v>
      </c>
      <c r="F8" s="60"/>
      <c r="G8" s="60"/>
      <c r="H8" s="59" t="s">
        <v>42</v>
      </c>
      <c r="I8" s="60"/>
      <c r="J8" s="61"/>
    </row>
    <row r="9" spans="1:10" ht="19.5" customHeight="1" x14ac:dyDescent="0.25">
      <c r="A9" s="111"/>
      <c r="B9" s="112"/>
      <c r="C9" s="112"/>
      <c r="D9" s="113"/>
      <c r="E9" s="59" t="s">
        <v>50</v>
      </c>
      <c r="F9" s="60"/>
      <c r="G9" s="60"/>
      <c r="H9" s="60"/>
      <c r="I9" s="60"/>
      <c r="J9" s="61"/>
    </row>
    <row r="10" spans="1:10" ht="19.5" customHeight="1" x14ac:dyDescent="0.25">
      <c r="A10" s="44" t="s">
        <v>29</v>
      </c>
      <c r="B10" s="95"/>
      <c r="C10" s="95"/>
      <c r="D10" s="45"/>
      <c r="E10" s="4" t="s">
        <v>46</v>
      </c>
      <c r="F10" s="7" t="s">
        <v>47</v>
      </c>
      <c r="G10" s="128" t="s">
        <v>48</v>
      </c>
      <c r="H10" s="128"/>
      <c r="I10" s="62" t="s">
        <v>49</v>
      </c>
      <c r="J10" s="63"/>
    </row>
    <row r="11" spans="1:10" ht="17.25" customHeight="1" x14ac:dyDescent="0.25">
      <c r="A11" s="96" t="s">
        <v>14</v>
      </c>
      <c r="B11" s="97"/>
      <c r="C11" s="97"/>
      <c r="D11" s="98"/>
      <c r="E11" s="78"/>
      <c r="F11" s="79"/>
      <c r="G11" s="79"/>
      <c r="H11" s="79"/>
      <c r="I11" s="79"/>
      <c r="J11" s="80"/>
    </row>
    <row r="12" spans="1:10" ht="18.75" customHeight="1" x14ac:dyDescent="0.25">
      <c r="A12" s="99"/>
      <c r="B12" s="100"/>
      <c r="C12" s="100"/>
      <c r="D12" s="101"/>
      <c r="E12" s="81"/>
      <c r="F12" s="82"/>
      <c r="G12" s="82"/>
      <c r="H12" s="82"/>
      <c r="I12" s="82"/>
      <c r="J12" s="83"/>
    </row>
    <row r="13" spans="1:10" ht="15" customHeight="1" x14ac:dyDescent="0.25">
      <c r="A13" s="102"/>
      <c r="B13" s="103"/>
      <c r="C13" s="103"/>
      <c r="D13" s="104"/>
      <c r="E13" s="11"/>
      <c r="F13" s="125" t="s">
        <v>1</v>
      </c>
      <c r="G13" s="125"/>
      <c r="H13" s="125"/>
      <c r="I13" s="125"/>
      <c r="J13" s="12"/>
    </row>
    <row r="14" spans="1:10" ht="27.75" customHeight="1" x14ac:dyDescent="0.25">
      <c r="A14" s="44" t="s">
        <v>37</v>
      </c>
      <c r="B14" s="95"/>
      <c r="C14" s="95"/>
      <c r="D14" s="45"/>
      <c r="E14" s="132" t="s">
        <v>36</v>
      </c>
      <c r="F14" s="133"/>
      <c r="G14" s="42" t="s">
        <v>40</v>
      </c>
      <c r="H14" s="43"/>
      <c r="I14" s="52"/>
      <c r="J14" s="53"/>
    </row>
    <row r="15" spans="1:10" ht="13.5" customHeight="1" x14ac:dyDescent="0.25">
      <c r="A15" s="96" t="s">
        <v>13</v>
      </c>
      <c r="B15" s="97"/>
      <c r="C15" s="97"/>
      <c r="D15" s="98"/>
      <c r="E15" s="46"/>
      <c r="F15" s="47"/>
      <c r="G15" s="105" t="s">
        <v>52</v>
      </c>
      <c r="H15" s="107"/>
      <c r="I15" s="46"/>
      <c r="J15" s="47"/>
    </row>
    <row r="16" spans="1:10" ht="11.25" customHeight="1" x14ac:dyDescent="0.25">
      <c r="A16" s="99"/>
      <c r="B16" s="100"/>
      <c r="C16" s="100"/>
      <c r="D16" s="101"/>
      <c r="E16" s="48"/>
      <c r="F16" s="49"/>
      <c r="G16" s="108"/>
      <c r="H16" s="110"/>
      <c r="I16" s="48"/>
      <c r="J16" s="49"/>
    </row>
    <row r="17" spans="1:18" ht="9.75" customHeight="1" x14ac:dyDescent="0.25">
      <c r="A17" s="102"/>
      <c r="B17" s="103"/>
      <c r="C17" s="103"/>
      <c r="D17" s="104"/>
      <c r="E17" s="50"/>
      <c r="F17" s="51"/>
      <c r="G17" s="111"/>
      <c r="H17" s="113"/>
      <c r="I17" s="50"/>
      <c r="J17" s="51"/>
    </row>
    <row r="18" spans="1:18" x14ac:dyDescent="0.25">
      <c r="A18" s="105" t="s">
        <v>41</v>
      </c>
      <c r="B18" s="106"/>
      <c r="C18" s="106"/>
      <c r="D18" s="107"/>
      <c r="E18" s="69"/>
      <c r="F18" s="70"/>
      <c r="G18" s="70"/>
      <c r="H18" s="70"/>
      <c r="I18" s="70"/>
      <c r="J18" s="71"/>
    </row>
    <row r="19" spans="1:18" x14ac:dyDescent="0.25">
      <c r="A19" s="108"/>
      <c r="B19" s="109"/>
      <c r="C19" s="109"/>
      <c r="D19" s="110"/>
      <c r="E19" s="72"/>
      <c r="F19" s="73"/>
      <c r="G19" s="73"/>
      <c r="H19" s="73"/>
      <c r="I19" s="73"/>
      <c r="J19" s="74"/>
    </row>
    <row r="20" spans="1:18" x14ac:dyDescent="0.25">
      <c r="A20" s="111"/>
      <c r="B20" s="112"/>
      <c r="C20" s="112"/>
      <c r="D20" s="113"/>
      <c r="E20" s="75"/>
      <c r="F20" s="76"/>
      <c r="G20" s="76"/>
      <c r="H20" s="76"/>
      <c r="I20" s="76"/>
      <c r="J20" s="77"/>
    </row>
    <row r="21" spans="1:18" x14ac:dyDescent="0.25">
      <c r="A21" s="129" t="s">
        <v>30</v>
      </c>
      <c r="B21" s="129"/>
      <c r="C21" s="129"/>
      <c r="D21" s="129"/>
      <c r="E21" s="129"/>
      <c r="F21" s="129"/>
      <c r="G21" s="129"/>
      <c r="H21" s="129"/>
      <c r="I21" s="129"/>
      <c r="J21" s="129"/>
    </row>
    <row r="22" spans="1:18" ht="15" customHeight="1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</row>
    <row r="23" spans="1:18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</row>
    <row r="24" spans="1:18" x14ac:dyDescent="0.25">
      <c r="A24" s="145" t="s">
        <v>2</v>
      </c>
      <c r="B24" s="146"/>
      <c r="C24" s="146"/>
      <c r="D24" s="146"/>
      <c r="E24" s="146"/>
      <c r="F24" s="146"/>
      <c r="G24" s="146"/>
      <c r="H24" s="146"/>
      <c r="I24" s="146"/>
      <c r="J24" s="147"/>
    </row>
    <row r="25" spans="1:18" ht="19.5" customHeight="1" x14ac:dyDescent="0.25">
      <c r="A25" s="13" t="s">
        <v>25</v>
      </c>
      <c r="B25" s="66"/>
      <c r="C25" s="67"/>
      <c r="D25" s="67"/>
      <c r="E25" s="68"/>
      <c r="F25" s="13" t="s">
        <v>15</v>
      </c>
      <c r="G25" s="66"/>
      <c r="H25" s="67"/>
      <c r="I25" s="67"/>
      <c r="J25" s="68"/>
    </row>
    <row r="26" spans="1:18" ht="19.5" customHeight="1" x14ac:dyDescent="0.25">
      <c r="A26" s="13" t="s">
        <v>3</v>
      </c>
      <c r="B26" s="126" t="s">
        <v>51</v>
      </c>
      <c r="C26" s="126"/>
      <c r="D26" s="126"/>
      <c r="E26" s="127"/>
      <c r="F26" s="13" t="s">
        <v>9</v>
      </c>
      <c r="G26" s="143" t="s">
        <v>51</v>
      </c>
      <c r="H26" s="143"/>
      <c r="I26" s="143"/>
      <c r="J26" s="144"/>
    </row>
    <row r="27" spans="1:18" x14ac:dyDescent="0.25">
      <c r="A27" s="14" t="s">
        <v>56</v>
      </c>
      <c r="B27" s="15"/>
      <c r="C27" s="15"/>
      <c r="D27" s="15"/>
      <c r="E27" s="15"/>
      <c r="F27" s="3" t="s">
        <v>57</v>
      </c>
      <c r="G27" s="16"/>
      <c r="H27" s="16"/>
      <c r="I27" s="16"/>
      <c r="J27" s="17"/>
    </row>
    <row r="28" spans="1:18" x14ac:dyDescent="0.25">
      <c r="A28" s="56" t="s">
        <v>4</v>
      </c>
      <c r="B28" s="57"/>
      <c r="C28" s="57"/>
      <c r="D28" s="57"/>
      <c r="E28" s="57"/>
      <c r="F28" s="57"/>
      <c r="G28" s="57"/>
      <c r="H28" s="57"/>
      <c r="I28" s="57"/>
      <c r="J28" s="58"/>
    </row>
    <row r="29" spans="1:18" x14ac:dyDescent="0.25">
      <c r="A29" s="56" t="s">
        <v>5</v>
      </c>
      <c r="B29" s="57"/>
      <c r="C29" s="57"/>
      <c r="D29" s="57"/>
      <c r="E29" s="57"/>
      <c r="F29" s="57"/>
      <c r="G29" s="57"/>
      <c r="H29" s="57"/>
      <c r="I29" s="57"/>
      <c r="J29" s="58"/>
    </row>
    <row r="30" spans="1:18" x14ac:dyDescent="0.25">
      <c r="A30" s="18"/>
      <c r="B30" s="9"/>
      <c r="C30" s="9"/>
      <c r="D30" s="9"/>
      <c r="E30" s="9"/>
      <c r="F30" s="9"/>
      <c r="G30" s="9"/>
      <c r="H30" s="9"/>
      <c r="I30" s="9"/>
      <c r="J30" s="19"/>
    </row>
    <row r="31" spans="1:18" ht="14.45" customHeight="1" x14ac:dyDescent="0.35">
      <c r="A31" s="114" t="s">
        <v>20</v>
      </c>
      <c r="B31" s="115"/>
      <c r="C31" s="139"/>
      <c r="D31" s="139"/>
      <c r="E31" s="20" t="s">
        <v>16</v>
      </c>
      <c r="G31" s="21"/>
      <c r="H31" s="22" t="s">
        <v>17</v>
      </c>
      <c r="I31" s="5"/>
      <c r="J31" s="23" t="s">
        <v>16</v>
      </c>
      <c r="L31" s="2"/>
      <c r="M31" s="2"/>
      <c r="N31" s="2"/>
      <c r="O31" s="2"/>
      <c r="P31" s="2"/>
      <c r="Q31" s="2"/>
      <c r="R31" s="2"/>
    </row>
    <row r="32" spans="1:18" ht="14.45" customHeight="1" x14ac:dyDescent="0.35">
      <c r="A32" s="116" t="s">
        <v>21</v>
      </c>
      <c r="B32" s="117"/>
      <c r="C32" s="140"/>
      <c r="D32" s="140"/>
      <c r="E32" s="24" t="s">
        <v>23</v>
      </c>
      <c r="F32" s="25"/>
      <c r="G32" s="25"/>
      <c r="H32" s="26" t="s">
        <v>18</v>
      </c>
      <c r="I32" s="27">
        <f>I31-C33</f>
        <v>0</v>
      </c>
      <c r="J32" s="23" t="s">
        <v>34</v>
      </c>
      <c r="L32" s="2"/>
      <c r="M32" s="2"/>
      <c r="N32" s="2"/>
      <c r="O32" s="2"/>
      <c r="P32" s="2"/>
      <c r="Q32" s="2"/>
      <c r="R32" s="2"/>
    </row>
    <row r="33" spans="1:18" x14ac:dyDescent="0.25">
      <c r="A33" s="114" t="s">
        <v>22</v>
      </c>
      <c r="B33" s="115"/>
      <c r="C33" s="124">
        <f>C32+C31</f>
        <v>0</v>
      </c>
      <c r="D33" s="124"/>
      <c r="E33" s="24" t="s">
        <v>16</v>
      </c>
      <c r="F33" s="25"/>
      <c r="G33" s="25"/>
      <c r="H33" s="26" t="s">
        <v>19</v>
      </c>
      <c r="I33" s="6"/>
      <c r="J33" s="28" t="s">
        <v>26</v>
      </c>
      <c r="L33" s="1"/>
      <c r="M33" s="1"/>
      <c r="N33" s="1"/>
      <c r="O33" s="1"/>
      <c r="P33" s="1"/>
      <c r="Q33" s="1"/>
      <c r="R33" s="1"/>
    </row>
    <row r="34" spans="1:18" x14ac:dyDescent="0.25">
      <c r="A34" s="18"/>
      <c r="B34" s="9"/>
      <c r="C34" s="9"/>
      <c r="D34" s="9"/>
      <c r="E34" s="9"/>
      <c r="F34" s="9" t="s">
        <v>6</v>
      </c>
      <c r="G34" s="9"/>
      <c r="H34" s="9"/>
      <c r="I34" s="9"/>
      <c r="J34" s="19"/>
      <c r="L34" s="1"/>
      <c r="M34" s="1"/>
      <c r="N34" s="1"/>
      <c r="O34" s="1"/>
      <c r="P34" s="1"/>
      <c r="Q34" s="1"/>
      <c r="R34" s="1"/>
    </row>
    <row r="35" spans="1:18" ht="15" customHeight="1" x14ac:dyDescent="0.25">
      <c r="A35" s="121"/>
      <c r="B35" s="141"/>
      <c r="C35" s="138"/>
      <c r="D35" s="138"/>
      <c r="E35" s="138"/>
      <c r="F35" s="123"/>
      <c r="G35" s="118"/>
      <c r="I35" s="88"/>
      <c r="J35" s="89"/>
      <c r="L35" s="1"/>
      <c r="M35" s="1"/>
      <c r="N35" s="1"/>
      <c r="O35" s="1"/>
      <c r="P35" s="1"/>
      <c r="Q35" s="1"/>
      <c r="R35" s="1"/>
    </row>
    <row r="36" spans="1:18" ht="15" customHeight="1" x14ac:dyDescent="0.35">
      <c r="A36" s="121"/>
      <c r="B36" s="141"/>
      <c r="C36" s="138"/>
      <c r="D36" s="138"/>
      <c r="E36" s="138"/>
      <c r="F36" s="123"/>
      <c r="G36" s="118"/>
      <c r="H36" s="29" t="str">
        <f>IF(F35="","",IF(AND(F35&gt;0.045,F35&lt;0.105),"APPROVED",IF(F35&lt;0.045,"DEFICIENT",IF(F35&gt;0.105,"APPROVED",""))))</f>
        <v/>
      </c>
      <c r="I36" s="90"/>
      <c r="J36" s="91"/>
      <c r="L36" s="2"/>
      <c r="M36" s="2"/>
      <c r="N36" s="2"/>
      <c r="O36" s="2"/>
      <c r="P36" s="2"/>
      <c r="Q36" s="2"/>
      <c r="R36" s="2"/>
    </row>
    <row r="37" spans="1:18" ht="14.45" customHeight="1" thickBot="1" x14ac:dyDescent="0.4">
      <c r="A37" s="18"/>
      <c r="B37" s="30"/>
      <c r="F37" s="31"/>
      <c r="G37" s="9"/>
      <c r="H37" s="9"/>
      <c r="I37" s="9"/>
      <c r="J37" s="19"/>
      <c r="L37" s="2"/>
      <c r="M37" s="2"/>
      <c r="N37" s="2"/>
      <c r="O37" s="2"/>
      <c r="P37" s="2"/>
      <c r="Q37" s="2"/>
      <c r="R37" s="2"/>
    </row>
    <row r="38" spans="1:18" x14ac:dyDescent="0.25">
      <c r="A38" s="18"/>
      <c r="B38" s="9"/>
      <c r="C38" s="9"/>
      <c r="D38" s="9"/>
      <c r="E38" s="9"/>
      <c r="F38" s="9"/>
      <c r="G38" s="9"/>
      <c r="H38" s="32" t="s">
        <v>55</v>
      </c>
      <c r="I38" s="88" t="s">
        <v>35</v>
      </c>
      <c r="J38" s="89"/>
    </row>
    <row r="39" spans="1:18" ht="15" customHeight="1" x14ac:dyDescent="0.25">
      <c r="A39" s="122" t="s">
        <v>11</v>
      </c>
      <c r="B39" s="136" t="str">
        <f>IF(I33="","",I33)</f>
        <v/>
      </c>
      <c r="C39" s="138" t="s">
        <v>10</v>
      </c>
      <c r="D39" s="136" t="str">
        <f>IF(C32="","",C32)</f>
        <v/>
      </c>
      <c r="E39" s="142" t="s">
        <v>24</v>
      </c>
      <c r="F39" s="119" t="str">
        <f>IF(OR(B39="",D39=""),"",(B39-D39)/454)</f>
        <v/>
      </c>
      <c r="G39" s="118" t="s">
        <v>12</v>
      </c>
      <c r="H39" s="33" t="s">
        <v>53</v>
      </c>
      <c r="I39" s="88" t="s">
        <v>33</v>
      </c>
      <c r="J39" s="89"/>
    </row>
    <row r="40" spans="1:18" ht="15" customHeight="1" thickBot="1" x14ac:dyDescent="0.3">
      <c r="A40" s="122"/>
      <c r="B40" s="137"/>
      <c r="C40" s="118"/>
      <c r="D40" s="137"/>
      <c r="E40" s="118"/>
      <c r="F40" s="120"/>
      <c r="G40" s="118"/>
      <c r="H40" s="34" t="s">
        <v>54</v>
      </c>
      <c r="I40" s="88" t="s">
        <v>32</v>
      </c>
      <c r="J40" s="89"/>
    </row>
    <row r="41" spans="1:18" ht="15" customHeight="1" x14ac:dyDescent="0.25">
      <c r="A41" s="35"/>
      <c r="B41" s="36" t="s">
        <v>7</v>
      </c>
      <c r="C41" s="37"/>
      <c r="D41" s="36" t="s">
        <v>8</v>
      </c>
      <c r="E41" s="38"/>
      <c r="F41" s="38"/>
      <c r="G41" s="39"/>
      <c r="H41" s="39"/>
      <c r="I41" s="134" t="s">
        <v>31</v>
      </c>
      <c r="J41" s="135"/>
    </row>
    <row r="42" spans="1:18" x14ac:dyDescent="0.25">
      <c r="J42" s="40"/>
    </row>
    <row r="43" spans="1:18" x14ac:dyDescent="0.25">
      <c r="A43" s="92" t="s">
        <v>58</v>
      </c>
      <c r="B43" s="92"/>
      <c r="C43" s="92"/>
      <c r="D43" s="92"/>
      <c r="E43" s="92"/>
      <c r="F43" s="92"/>
      <c r="G43" s="92"/>
      <c r="H43" s="92"/>
      <c r="I43" s="92"/>
      <c r="J43" s="92"/>
    </row>
    <row r="44" spans="1:18" x14ac:dyDescent="0.25">
      <c r="A44" s="92" t="s">
        <v>59</v>
      </c>
      <c r="B44" s="92"/>
      <c r="C44" s="92"/>
      <c r="D44" s="92"/>
      <c r="E44" s="92"/>
      <c r="F44" s="92"/>
      <c r="G44" s="92"/>
      <c r="H44" s="92"/>
      <c r="I44" s="92"/>
      <c r="J44" s="92"/>
    </row>
    <row r="46" spans="1:18" x14ac:dyDescent="0.25">
      <c r="A46" s="41"/>
    </row>
  </sheetData>
  <sheetProtection selectLockedCells="1"/>
  <mergeCells count="65">
    <mergeCell ref="A44:J44"/>
    <mergeCell ref="I41:J41"/>
    <mergeCell ref="E9:J9"/>
    <mergeCell ref="I40:J40"/>
    <mergeCell ref="B39:B40"/>
    <mergeCell ref="C35:E36"/>
    <mergeCell ref="C31:D31"/>
    <mergeCell ref="C32:D32"/>
    <mergeCell ref="B35:B36"/>
    <mergeCell ref="C39:C40"/>
    <mergeCell ref="D39:D40"/>
    <mergeCell ref="E39:E40"/>
    <mergeCell ref="G26:J26"/>
    <mergeCell ref="A24:J24"/>
    <mergeCell ref="G35:G36"/>
    <mergeCell ref="I35:J35"/>
    <mergeCell ref="A29:J29"/>
    <mergeCell ref="B25:E25"/>
    <mergeCell ref="B26:E26"/>
    <mergeCell ref="G15:H17"/>
    <mergeCell ref="I15:J17"/>
    <mergeCell ref="A21:J23"/>
    <mergeCell ref="F39:F40"/>
    <mergeCell ref="A35:A36"/>
    <mergeCell ref="A39:A40"/>
    <mergeCell ref="F35:F36"/>
    <mergeCell ref="C33:D33"/>
    <mergeCell ref="I38:J38"/>
    <mergeCell ref="I36:J36"/>
    <mergeCell ref="A43:J43"/>
    <mergeCell ref="A4:J5"/>
    <mergeCell ref="A6:D6"/>
    <mergeCell ref="A7:D7"/>
    <mergeCell ref="A10:D10"/>
    <mergeCell ref="A11:D13"/>
    <mergeCell ref="A15:D17"/>
    <mergeCell ref="A18:D20"/>
    <mergeCell ref="A31:B31"/>
    <mergeCell ref="A32:B32"/>
    <mergeCell ref="A33:B33"/>
    <mergeCell ref="G39:G40"/>
    <mergeCell ref="A14:D14"/>
    <mergeCell ref="I39:J39"/>
    <mergeCell ref="A28:J28"/>
    <mergeCell ref="I7:J7"/>
    <mergeCell ref="E7:F7"/>
    <mergeCell ref="E8:G8"/>
    <mergeCell ref="H8:J8"/>
    <mergeCell ref="I10:J10"/>
    <mergeCell ref="G25:J25"/>
    <mergeCell ref="E18:J20"/>
    <mergeCell ref="E11:J11"/>
    <mergeCell ref="E12:J12"/>
    <mergeCell ref="A8:D9"/>
    <mergeCell ref="F13:I13"/>
    <mergeCell ref="G10:H10"/>
    <mergeCell ref="E14:F14"/>
    <mergeCell ref="G14:H14"/>
    <mergeCell ref="G7:H7"/>
    <mergeCell ref="E15:F17"/>
    <mergeCell ref="I14:J14"/>
    <mergeCell ref="I3:J3"/>
    <mergeCell ref="E1:H3"/>
    <mergeCell ref="E6:J6"/>
    <mergeCell ref="I1:J2"/>
  </mergeCells>
  <printOptions horizontalCentered="1" verticalCentered="1"/>
  <pageMargins left="0.25" right="0.25" top="0.5" bottom="0.5" header="0.3" footer="0.3"/>
  <pageSetup fitToHeight="0" orientation="portrait" r:id="rId1"/>
  <headerFooter>
    <oddHeader>&amp;LTollway Testing Form (TTF) 009&amp;RREV 07/07/2020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10</xdr:row>
                    <xdr:rowOff>0</xdr:rowOff>
                  </from>
                  <to>
                    <xdr:col>5</xdr:col>
                    <xdr:colOff>657225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104775</xdr:colOff>
                    <xdr:row>12</xdr:row>
                    <xdr:rowOff>0</xdr:rowOff>
                  </from>
                  <to>
                    <xdr:col>5</xdr:col>
                    <xdr:colOff>104775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228600</xdr:rowOff>
                  </from>
                  <to>
                    <xdr:col>7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390525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266700</xdr:colOff>
                    <xdr:row>10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20A504C4-3FE2-45A8-9BE7-8FED3B937839}">
            <xm:f>NOT(ISERROR(SEARCH("DEFICIENT",H36)))</xm:f>
            <xm:f>"DEFICIENT"</xm:f>
            <x14:dxf>
              <font>
                <b/>
                <i val="0"/>
                <color rgb="FFFF0000"/>
              </font>
            </x14:dxf>
          </x14:cfRule>
          <xm:sqref>H36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2D9F8E-D164-46DD-A648-3985B7F3047B}"/>
</file>

<file path=customXml/itemProps2.xml><?xml version="1.0" encoding="utf-8"?>
<ds:datastoreItem xmlns:ds="http://schemas.openxmlformats.org/officeDocument/2006/customXml" ds:itemID="{EE3A8CE8-1EBA-4D98-9742-306D61AFBE3A}"/>
</file>

<file path=customXml/itemProps3.xml><?xml version="1.0" encoding="utf-8"?>
<ds:datastoreItem xmlns:ds="http://schemas.openxmlformats.org/officeDocument/2006/customXml" ds:itemID="{AF000867-AA0A-4FAE-895E-B8046B342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Kazmierski</dc:creator>
  <cp:lastModifiedBy>Bentsen, Ross</cp:lastModifiedBy>
  <cp:lastPrinted>2020-08-06T20:01:16Z</cp:lastPrinted>
  <dcterms:created xsi:type="dcterms:W3CDTF">2014-04-14T13:51:40Z</dcterms:created>
  <dcterms:modified xsi:type="dcterms:W3CDTF">2020-08-10T21:13:55Z</dcterms:modified>
</cp:coreProperties>
</file>