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ngineering\ProgramControls-2\DocumentControl\Master Forms\Task Orders - Upon Request\"/>
    </mc:Choice>
  </mc:AlternateContent>
  <xr:revisionPtr revIDLastSave="0" documentId="13_ncr:1_{9F809891-B89C-4719-8C13-4C02E2BB3FA2}" xr6:coauthVersionLast="47" xr6:coauthVersionMax="47" xr10:uidLastSave="{00000000-0000-0000-0000-000000000000}"/>
  <bookViews>
    <workbookView xWindow="-120" yWindow="-120" windowWidth="29040" windowHeight="15840" xr2:uid="{3ACEF420-ADE6-4BC5-A537-1F575AF8DA70}"/>
  </bookViews>
  <sheets>
    <sheet name="Original" sheetId="1" r:id="rId1"/>
    <sheet name="Supplemental" sheetId="2" r:id="rId2"/>
    <sheet name="Closeout" sheetId="3" r:id="rId3"/>
  </sheets>
  <definedNames>
    <definedName name="_xlnm.Print_Area" localSheetId="2">Closeout!$B$1:$N$27</definedName>
    <definedName name="_xlnm.Print_Area" localSheetId="0">Original!$B$1:$N$78</definedName>
    <definedName name="_xlnm.Print_Area" localSheetId="1">Supplemental!$B$1:$N$61</definedName>
    <definedName name="_xlnm.Print_Titles" localSheetId="2">Closeout!$1:$5</definedName>
    <definedName name="_xlnm.Print_Titles" localSheetId="0">Original!$1:$5</definedName>
    <definedName name="_xlnm.Print_Titles" localSheetId="1">Supplemental!$1:$5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3" l="1"/>
  <c r="N14" i="3" s="1"/>
  <c r="L22" i="3"/>
  <c r="N22" i="3" s="1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44" i="2"/>
  <c r="M77" i="1"/>
  <c r="M26" i="3"/>
  <c r="J24" i="3"/>
  <c r="L24" i="3" s="1"/>
  <c r="I24" i="3"/>
  <c r="J23" i="3"/>
  <c r="L23" i="3" s="1"/>
  <c r="I23" i="3"/>
  <c r="J22" i="3"/>
  <c r="I22" i="3"/>
  <c r="J21" i="3"/>
  <c r="L21" i="3" s="1"/>
  <c r="N21" i="3" s="1"/>
  <c r="I21" i="3"/>
  <c r="J20" i="3"/>
  <c r="L20" i="3" s="1"/>
  <c r="I20" i="3"/>
  <c r="J19" i="3"/>
  <c r="L19" i="3" s="1"/>
  <c r="I19" i="3"/>
  <c r="J18" i="3"/>
  <c r="I18" i="3"/>
  <c r="J17" i="3"/>
  <c r="L17" i="3" s="1"/>
  <c r="I17" i="3"/>
  <c r="J16" i="3"/>
  <c r="L16" i="3" s="1"/>
  <c r="I16" i="3"/>
  <c r="J15" i="3"/>
  <c r="L15" i="3" s="1"/>
  <c r="I15" i="3"/>
  <c r="J14" i="3"/>
  <c r="I14" i="3"/>
  <c r="J13" i="3"/>
  <c r="L13" i="3" s="1"/>
  <c r="N13" i="3" s="1"/>
  <c r="I13" i="3"/>
  <c r="J12" i="3"/>
  <c r="L12" i="3" s="1"/>
  <c r="I12" i="3"/>
  <c r="J11" i="3"/>
  <c r="L11" i="3" s="1"/>
  <c r="N11" i="3" s="1"/>
  <c r="I11" i="3"/>
  <c r="J10" i="3"/>
  <c r="L10" i="3" s="1"/>
  <c r="M60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N36" i="2"/>
  <c r="N31" i="2"/>
  <c r="N26" i="2"/>
  <c r="N21" i="2"/>
  <c r="C18" i="2"/>
  <c r="C23" i="2" s="1"/>
  <c r="C28" i="2" s="1"/>
  <c r="C33" i="2" s="1"/>
  <c r="N16" i="2"/>
  <c r="L18" i="3" l="1"/>
  <c r="L26" i="3" s="1"/>
  <c r="N19" i="3"/>
  <c r="N17" i="3"/>
  <c r="N15" i="3"/>
  <c r="N23" i="3"/>
  <c r="N12" i="3"/>
  <c r="N16" i="3"/>
  <c r="N20" i="3"/>
  <c r="N24" i="3"/>
  <c r="N10" i="3"/>
  <c r="N38" i="2"/>
  <c r="L60" i="2"/>
  <c r="N18" i="3" l="1"/>
  <c r="N26" i="3" s="1"/>
  <c r="N60" i="2"/>
  <c r="J61" i="1"/>
  <c r="I63" i="1"/>
  <c r="I64" i="1"/>
  <c r="J64" i="1" s="1"/>
  <c r="N64" i="1" s="1"/>
  <c r="I65" i="1"/>
  <c r="J65" i="1" s="1"/>
  <c r="N65" i="1" s="1"/>
  <c r="I66" i="1"/>
  <c r="I67" i="1"/>
  <c r="I68" i="1"/>
  <c r="I69" i="1"/>
  <c r="I70" i="1"/>
  <c r="I71" i="1"/>
  <c r="I72" i="1"/>
  <c r="I73" i="1"/>
  <c r="I74" i="1"/>
  <c r="I75" i="1"/>
  <c r="I62" i="1"/>
  <c r="J62" i="1" s="1"/>
  <c r="N62" i="1" s="1"/>
  <c r="J63" i="1"/>
  <c r="N63" i="1" s="1"/>
  <c r="J66" i="1"/>
  <c r="J67" i="1"/>
  <c r="J68" i="1"/>
  <c r="J69" i="1"/>
  <c r="J70" i="1"/>
  <c r="J71" i="1"/>
  <c r="J72" i="1"/>
  <c r="J73" i="1"/>
  <c r="J74" i="1"/>
  <c r="J75" i="1"/>
  <c r="N61" i="1" l="1"/>
  <c r="L61" i="1"/>
  <c r="L74" i="1"/>
  <c r="N74" i="1"/>
  <c r="L71" i="1"/>
  <c r="N71" i="1"/>
  <c r="L72" i="1"/>
  <c r="N72" i="1"/>
  <c r="L70" i="1"/>
  <c r="N70" i="1"/>
  <c r="L69" i="1"/>
  <c r="N69" i="1"/>
  <c r="L65" i="1"/>
  <c r="N73" i="1"/>
  <c r="L73" i="1"/>
  <c r="L63" i="1"/>
  <c r="L68" i="1"/>
  <c r="N68" i="1"/>
  <c r="L64" i="1"/>
  <c r="L66" i="1"/>
  <c r="N66" i="1"/>
  <c r="L62" i="1"/>
  <c r="L75" i="1"/>
  <c r="N75" i="1"/>
  <c r="L67" i="1"/>
  <c r="N67" i="1"/>
  <c r="N77" i="1" l="1"/>
  <c r="L77" i="1"/>
  <c r="C35" i="1"/>
  <c r="C40" i="1" s="1"/>
  <c r="C45" i="1" s="1"/>
  <c r="C50" i="1" s="1"/>
  <c r="N53" i="1"/>
  <c r="N48" i="1"/>
  <c r="N43" i="1"/>
  <c r="N38" i="1"/>
  <c r="N33" i="1"/>
  <c r="N55" i="1" l="1"/>
</calcChain>
</file>

<file path=xl/sharedStrings.xml><?xml version="1.0" encoding="utf-8"?>
<sst xmlns="http://schemas.openxmlformats.org/spreadsheetml/2006/main" count="248" uniqueCount="78">
  <si>
    <t>Project Manager</t>
  </si>
  <si>
    <t>Project Engineer</t>
  </si>
  <si>
    <t>Prime</t>
  </si>
  <si>
    <t>Resident Engineer</t>
  </si>
  <si>
    <t>Supplemental</t>
  </si>
  <si>
    <t>Subconsultant</t>
  </si>
  <si>
    <t>Contract Number:</t>
  </si>
  <si>
    <t>Task Order No.:</t>
  </si>
  <si>
    <t>Task Order Type:</t>
  </si>
  <si>
    <t>Architect</t>
  </si>
  <si>
    <t>Closeout</t>
  </si>
  <si>
    <t>Roadway Design</t>
  </si>
  <si>
    <t>Structural Design</t>
  </si>
  <si>
    <t>Base Contract Sufficient Funds Allocation:</t>
  </si>
  <si>
    <t>Electrical Design</t>
  </si>
  <si>
    <t>Mechanical Design</t>
  </si>
  <si>
    <t>Materials Coordinator</t>
  </si>
  <si>
    <t>Task Order Scope:</t>
  </si>
  <si>
    <t>Materials QA Technician</t>
  </si>
  <si>
    <t>Document Technician</t>
  </si>
  <si>
    <t>Schedule Reviewer</t>
  </si>
  <si>
    <t>Key Personnel</t>
  </si>
  <si>
    <t>QC/QA Review Multiple Disciplines</t>
  </si>
  <si>
    <t xml:space="preserve">List any Key Personnel from contract agreement (Exhibit E or Exhibit 4) being proposed for this task. </t>
  </si>
  <si>
    <t>QC/QA Review Structural Only</t>
  </si>
  <si>
    <t>Title</t>
  </si>
  <si>
    <t>Name</t>
  </si>
  <si>
    <t>Firm</t>
  </si>
  <si>
    <t>QC/QA Review Roadway Only</t>
  </si>
  <si>
    <t>QC/QA Review Electrical Only</t>
  </si>
  <si>
    <t>QC/QA Review Architectural Only</t>
  </si>
  <si>
    <t>Roadway Engineer</t>
  </si>
  <si>
    <t>Schedule and Hours</t>
  </si>
  <si>
    <t xml:space="preserve">   Year: </t>
  </si>
  <si>
    <t>Total</t>
  </si>
  <si>
    <t>Total Proposed Hours</t>
  </si>
  <si>
    <t>Consultant Type</t>
  </si>
  <si>
    <t>Team Lead</t>
  </si>
  <si>
    <t>Team Partner</t>
  </si>
  <si>
    <t>Avg. Hrly Rate</t>
  </si>
  <si>
    <t>Multiplier</t>
  </si>
  <si>
    <t>Totals</t>
  </si>
  <si>
    <t xml:space="preserve">* Sum of Total Hours above must equal Total Proposed Hours in the Schedule and Hours section </t>
  </si>
  <si>
    <t>TASK ORDER PROPOSAL EXHIBIT</t>
  </si>
  <si>
    <t>*Additional Total Hours</t>
  </si>
  <si>
    <t>Total Fee Invoiced (used)</t>
  </si>
  <si>
    <t>Total Fee Balance (unused)</t>
  </si>
  <si>
    <t>Schedule and Additional Hours</t>
  </si>
  <si>
    <t xml:space="preserve">* Sum of Total Hours above must equal Total Proposed Hours in the Schedule and Additional Hours section </t>
  </si>
  <si>
    <t>Jan.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</si>
  <si>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</si>
  <si>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</si>
  <si>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</si>
  <si>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</si>
  <si>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</si>
  <si>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</si>
  <si>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</si>
  <si>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</si>
  <si>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</si>
  <si>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</si>
  <si>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Dec.</t>
  </si>
  <si>
    <t>List total estimated hours per month for all consultants on the task order.  If needed, attach a similar schedule to this sheet. All hours should begin with anticipated start of the task and extend through the last month of anticipated completion of the task.</t>
  </si>
  <si>
    <t>List total estimated supplemental hours per month for all consultants on the task order.  If needed, attach a similar schedule to this sheet. All hours should begin with anticipated start of the task and extend through the last month of anticipated completion of the task.</t>
  </si>
  <si>
    <t>Total Hours</t>
  </si>
  <si>
    <t>Original</t>
  </si>
  <si>
    <t>Direct Labor</t>
  </si>
  <si>
    <t>Direct Costs</t>
  </si>
  <si>
    <t>Total Fee</t>
  </si>
  <si>
    <t>Additional Direct Labor</t>
  </si>
  <si>
    <t>Additional Total Labor</t>
  </si>
  <si>
    <t>Additional Direct Costs</t>
  </si>
  <si>
    <t>Additional Total Fee</t>
  </si>
  <si>
    <t>Direct Labor (Original and/or Supplement Total)</t>
  </si>
  <si>
    <t>Total Labor (Original and/or Supplement Total)</t>
  </si>
  <si>
    <t>Direct Costs (Original and/or Supplement Total)</t>
  </si>
  <si>
    <t>Total Fee (Original and/or Supplement Total)</t>
  </si>
  <si>
    <t>Team members and Fee</t>
  </si>
  <si>
    <t>Team members and Fee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</si>
</sst>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0" fillId="0" borderId="0" applyFont="0" applyFill="0" applyBorder="0" applyAlignment="0" applyProtection="0"/>
  </cellStyleXfs>
  <cellXfs count="85">
    <xf numFmtId="0" fontId="0" fillId="0" borderId="0" xfId="0"/>
    <xf numFmtId="0" fontId="6" fillId="3" borderId="0" xfId="0" applyFont="1" applyFill="1" applyProtection="1"/>
    <xf numFmtId="0" fontId="3" fillId="3" borderId="0" xfId="0" applyFont="1" applyFill="1" applyAlignment="1" applyProtection="1">
      <alignment horizontal="right" vertical="center"/>
    </xf>
    <xf numFmtId="0" fontId="6" fillId="0" borderId="0" xfId="0" applyFont="1" applyProtection="1"/>
    <xf numFmtId="0" fontId="1" fillId="2" borderId="5" xfId="0" applyFont="1" applyFill="1" applyBorder="1" applyAlignment="1" applyProtection="1">
      <alignment horizontal="left"/>
    </xf>
    <xf numFmtId="0" fontId="6" fillId="2" borderId="17" xfId="0" applyFont="1" applyFill="1" applyBorder="1" applyProtection="1"/>
    <xf numFmtId="0" fontId="6" fillId="2" borderId="19" xfId="0" applyFont="1" applyFill="1" applyBorder="1" applyProtection="1"/>
    <xf numFmtId="0" fontId="6" fillId="2" borderId="18" xfId="0" applyFont="1" applyFill="1" applyBorder="1" applyProtection="1"/>
    <xf numFmtId="0" fontId="7" fillId="3" borderId="0" xfId="0" applyFont="1" applyFill="1" applyProtection="1"/>
    <xf numFmtId="0" fontId="7" fillId="0" borderId="6" xfId="0" applyFont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6" fillId="3" borderId="9" xfId="0" applyFont="1" applyFill="1" applyBorder="1" applyAlignment="1" applyProtection="1">
      <alignment horizontal="center"/>
    </xf>
    <xf numFmtId="0" fontId="6" fillId="2" borderId="1" xfId="0" applyFont="1" applyFill="1" applyBorder="1" applyProtection="1"/>
    <xf numFmtId="0" fontId="6" fillId="2" borderId="8" xfId="0" applyFont="1" applyFill="1" applyBorder="1" applyProtection="1"/>
    <xf numFmtId="0" fontId="6" fillId="3" borderId="10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right"/>
    </xf>
    <xf numFmtId="0" fontId="7" fillId="2" borderId="1" xfId="0" applyFont="1" applyFill="1" applyBorder="1" applyAlignment="1" applyProtection="1"/>
    <xf numFmtId="0" fontId="7" fillId="2" borderId="8" xfId="0" applyFont="1" applyFill="1" applyBorder="1" applyAlignment="1" applyProtection="1"/>
    <xf numFmtId="0" fontId="6" fillId="4" borderId="3" xfId="0" applyFont="1" applyFill="1" applyBorder="1" applyAlignment="1" applyProtection="1">
      <alignment horizontal="center" wrapText="1"/>
    </xf>
    <xf numFmtId="0" fontId="0" fillId="0" borderId="0" xfId="0" applyProtection="1"/>
    <xf numFmtId="0" fontId="6" fillId="0" borderId="25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164" fontId="6" fillId="0" borderId="0" xfId="2" applyNumberFormat="1" applyFont="1" applyBorder="1" applyAlignment="1" applyProtection="1">
      <alignment horizontal="center"/>
    </xf>
    <xf numFmtId="44" fontId="6" fillId="0" borderId="0" xfId="0" applyNumberFormat="1" applyFont="1" applyBorder="1" applyProtection="1"/>
    <xf numFmtId="0" fontId="7" fillId="3" borderId="0" xfId="0" applyFont="1" applyFill="1" applyBorder="1" applyProtection="1"/>
    <xf numFmtId="44" fontId="6" fillId="0" borderId="26" xfId="0" applyNumberFormat="1" applyFont="1" applyBorder="1" applyProtection="1"/>
    <xf numFmtId="44" fontId="6" fillId="0" borderId="0" xfId="0" applyNumberFormat="1" applyFont="1" applyBorder="1" applyAlignment="1" applyProtection="1"/>
    <xf numFmtId="0" fontId="6" fillId="4" borderId="1" xfId="0" applyFont="1" applyFill="1" applyBorder="1" applyAlignment="1" applyProtection="1">
      <alignment horizontal="center" wrapText="1"/>
    </xf>
    <xf numFmtId="0" fontId="6" fillId="0" borderId="14" xfId="0" applyFont="1" applyBorder="1" applyAlignment="1" applyProtection="1">
      <alignment horizontal="center"/>
      <protection locked="0"/>
    </xf>
    <xf numFmtId="37" fontId="6" fillId="0" borderId="7" xfId="2" applyNumberFormat="1" applyFont="1" applyBorder="1" applyAlignment="1" applyProtection="1">
      <alignment horizontal="center"/>
    </xf>
    <xf numFmtId="37" fontId="6" fillId="0" borderId="24" xfId="2" applyNumberFormat="1" applyFont="1" applyBorder="1" applyAlignment="1" applyProtection="1">
      <alignment horizontal="center"/>
      <protection locked="0"/>
    </xf>
    <xf numFmtId="37" fontId="6" fillId="0" borderId="3" xfId="2" applyNumberFormat="1" applyFont="1" applyBorder="1" applyAlignment="1" applyProtection="1">
      <alignment horizontal="center"/>
    </xf>
    <xf numFmtId="37" fontId="7" fillId="2" borderId="8" xfId="2" applyNumberFormat="1" applyFont="1" applyFill="1" applyBorder="1" applyAlignment="1" applyProtection="1">
      <alignment horizontal="center"/>
    </xf>
    <xf numFmtId="37" fontId="6" fillId="0" borderId="14" xfId="2" applyNumberFormat="1" applyFont="1" applyBorder="1" applyAlignment="1" applyProtection="1">
      <alignment horizontal="center"/>
      <protection locked="0"/>
    </xf>
    <xf numFmtId="37" fontId="6" fillId="0" borderId="15" xfId="2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</xf>
    <xf numFmtId="44" fontId="6" fillId="0" borderId="11" xfId="0" applyNumberFormat="1" applyFont="1" applyBorder="1" applyAlignment="1" applyProtection="1">
      <alignment shrinkToFit="1"/>
      <protection locked="0"/>
    </xf>
    <xf numFmtId="44" fontId="6" fillId="0" borderId="15" xfId="0" applyNumberFormat="1" applyFont="1" applyBorder="1" applyAlignment="1" applyProtection="1">
      <alignment shrinkToFit="1"/>
      <protection locked="0"/>
    </xf>
    <xf numFmtId="44" fontId="6" fillId="0" borderId="0" xfId="0" applyNumberFormat="1" applyFont="1" applyBorder="1" applyAlignment="1" applyProtection="1">
      <alignment shrinkToFit="1"/>
    </xf>
    <xf numFmtId="44" fontId="6" fillId="0" borderId="14" xfId="0" applyNumberFormat="1" applyFont="1" applyBorder="1" applyAlignment="1" applyProtection="1">
      <alignment shrinkToFit="1"/>
      <protection locked="0"/>
    </xf>
    <xf numFmtId="44" fontId="6" fillId="0" borderId="26" xfId="0" applyNumberFormat="1" applyFont="1" applyBorder="1" applyAlignment="1" applyProtection="1">
      <alignment shrinkToFit="1"/>
    </xf>
    <xf numFmtId="44" fontId="7" fillId="2" borderId="8" xfId="0" applyNumberFormat="1" applyFont="1" applyFill="1" applyBorder="1" applyAlignment="1" applyProtection="1">
      <alignment shrinkToFit="1"/>
    </xf>
    <xf numFmtId="44" fontId="7" fillId="2" borderId="2" xfId="0" applyNumberFormat="1" applyFont="1" applyFill="1" applyBorder="1" applyAlignment="1" applyProtection="1">
      <alignment shrinkToFit="1"/>
    </xf>
    <xf numFmtId="44" fontId="6" fillId="0" borderId="14" xfId="0" applyNumberFormat="1" applyFont="1" applyBorder="1" applyProtection="1">
      <protection locked="0"/>
    </xf>
    <xf numFmtId="44" fontId="6" fillId="0" borderId="15" xfId="0" applyNumberFormat="1" applyFont="1" applyBorder="1" applyProtection="1">
      <protection locked="0"/>
    </xf>
    <xf numFmtId="44" fontId="6" fillId="0" borderId="26" xfId="0" applyNumberFormat="1" applyFont="1" applyBorder="1"/>
    <xf numFmtId="44" fontId="6" fillId="0" borderId="0" xfId="0" applyNumberFormat="1" applyFont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left" wrapText="1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left"/>
    </xf>
    <xf numFmtId="0" fontId="5" fillId="2" borderId="13" xfId="0" applyFont="1" applyFill="1" applyBorder="1" applyAlignment="1" applyProtection="1">
      <alignment horizontal="left" wrapText="1"/>
    </xf>
    <xf numFmtId="0" fontId="5" fillId="2" borderId="11" xfId="0" applyFont="1" applyFill="1" applyBorder="1" applyAlignment="1" applyProtection="1">
      <alignment horizontal="left" wrapText="1"/>
    </xf>
    <xf numFmtId="0" fontId="8" fillId="2" borderId="14" xfId="0" applyFont="1" applyFill="1" applyBorder="1" applyAlignment="1" applyProtection="1">
      <alignment horizontal="center"/>
      <protection locked="0"/>
    </xf>
    <xf numFmtId="0" fontId="8" fillId="2" borderId="28" xfId="0" applyFont="1" applyFill="1" applyBorder="1" applyAlignment="1" applyProtection="1">
      <alignment horizontal="center"/>
    </xf>
    <xf numFmtId="0" fontId="8" fillId="2" borderId="29" xfId="0" applyFont="1" applyFill="1" applyBorder="1" applyAlignment="1" applyProtection="1">
      <alignment horizontal="center"/>
    </xf>
    <xf numFmtId="0" fontId="6" fillId="0" borderId="20" xfId="0" applyFont="1" applyBorder="1" applyAlignment="1" applyProtection="1">
      <alignment horizontal="left" wrapText="1"/>
    </xf>
    <xf numFmtId="0" fontId="6" fillId="0" borderId="21" xfId="0" applyFont="1" applyBorder="1" applyAlignment="1" applyProtection="1">
      <alignment horizontal="left" wrapText="1"/>
    </xf>
    <xf numFmtId="0" fontId="6" fillId="0" borderId="22" xfId="0" applyFont="1" applyBorder="1" applyAlignment="1" applyProtection="1">
      <alignment horizontal="left" wrapText="1"/>
    </xf>
    <xf numFmtId="0" fontId="2" fillId="0" borderId="23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wrapText="1"/>
    </xf>
    <xf numFmtId="0" fontId="6" fillId="4" borderId="8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BB8030-ECD6-4F6E-958C-F57A44D5018D}"/>
  </cellStyles>
  <dxfs count="2">
    <dxf>
      <font>
        <strike val="0"/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2930</xdr:rowOff>
    </xdr:from>
    <xdr:to>
      <xdr:col>2</xdr:col>
      <xdr:colOff>298340</xdr:colOff>
      <xdr:row>2</xdr:row>
      <xdr:rowOff>3633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185" y="2930"/>
          <a:ext cx="997328" cy="498934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13</xdr:col>
      <xdr:colOff>628650</xdr:colOff>
      <xdr:row>10</xdr:row>
      <xdr:rowOff>2514600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8650" y="1800225"/>
          <a:ext cx="9182100" cy="2495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 Narrow" panose="020B0606020202030204" pitchFamily="34" charset="0"/>
            </a:rPr>
            <a:t>Type</a:t>
          </a:r>
          <a:r>
            <a:rPr lang="en-US" sz="1000" baseline="0">
              <a:latin typeface="Arial Narrow" panose="020B0606020202030204" pitchFamily="34" charset="0"/>
            </a:rPr>
            <a:t> or paste scope here.</a:t>
          </a:r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180975</xdr:rowOff>
        </xdr:from>
        <xdr:to>
          <xdr:col>12</xdr:col>
          <xdr:colOff>314325</xdr:colOff>
          <xdr:row>7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Yes, sufficient funds are allocated for Prime/Subs for this task.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133350</xdr:rowOff>
        </xdr:from>
        <xdr:to>
          <xdr:col>9</xdr:col>
          <xdr:colOff>571500</xdr:colOff>
          <xdr:row>8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No, Fund Reallocation will be required after the issuance of the NTPTO.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0</xdr:colOff>
      <xdr:row>1</xdr:row>
      <xdr:rowOff>0</xdr:rowOff>
    </xdr:from>
    <xdr:to>
      <xdr:col>23</xdr:col>
      <xdr:colOff>171450</xdr:colOff>
      <xdr:row>23</xdr:row>
      <xdr:rowOff>19051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4D39C9-256E-4890-8C5C-E767EC44EAF5}"/>
            </a:ext>
          </a:extLst>
        </xdr:cNvPr>
        <xdr:cNvSpPr txBox="1"/>
      </xdr:nvSpPr>
      <xdr:spPr>
        <a:xfrm>
          <a:off x="10506075" y="247650"/>
          <a:ext cx="2609850" cy="6124576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u="sng"/>
            <a:t>Instructions</a:t>
          </a:r>
        </a:p>
        <a:p>
          <a:endParaRPr lang="en-US" sz="1100"/>
        </a:p>
        <a:p>
          <a:r>
            <a:rPr lang="en-US" sz="1100"/>
            <a:t>Complete this Exhibit form</a:t>
          </a:r>
          <a:r>
            <a:rPr lang="en-US" sz="1100" baseline="0"/>
            <a:t> for each new Task Order and include all consultants and subconsultants that will be working on the task.  Only one form needs to be submitted per NTPTO-Original process.</a:t>
          </a:r>
          <a:endParaRPr lang="en-US" sz="1100"/>
        </a:p>
        <a:p>
          <a:endParaRPr lang="en-US" sz="1100"/>
        </a:p>
        <a:p>
          <a:r>
            <a:rPr lang="en-US" sz="1100"/>
            <a:t>Editable</a:t>
          </a:r>
          <a:r>
            <a:rPr lang="en-US" sz="1100" baseline="0"/>
            <a:t> cells and textboxes are underlined and outlined, respectively, in </a:t>
          </a:r>
          <a:r>
            <a:rPr lang="en-US" sz="1100" baseline="0">
              <a:solidFill>
                <a:srgbClr val="FF0000"/>
              </a:solidFill>
            </a:rPr>
            <a:t>red</a:t>
          </a:r>
          <a:r>
            <a:rPr lang="en-US" sz="1100" baseline="0"/>
            <a:t>.</a:t>
          </a:r>
        </a:p>
        <a:p>
          <a:endParaRPr lang="en-US" sz="1100" baseline="0"/>
        </a:p>
        <a:p>
          <a:r>
            <a:rPr lang="en-US" sz="1100" b="1" baseline="0"/>
            <a:t>Key Personnel </a:t>
          </a:r>
          <a:r>
            <a:rPr lang="en-US" sz="1100" baseline="0"/>
            <a:t>- List the Title, Name, and Firm of all Key Personnel, as submitted in Exhibit E of the base contract agreement, who will be working on this task. </a:t>
          </a:r>
        </a:p>
        <a:p>
          <a:endParaRPr lang="en-US" sz="1100" baseline="0"/>
        </a:p>
        <a:p>
          <a:r>
            <a:rPr lang="en-US" sz="1100" b="1" baseline="0"/>
            <a:t>Schedule and Hours</a:t>
          </a:r>
          <a:r>
            <a:rPr lang="en-US" sz="1100" baseline="0"/>
            <a:t> - Sum the total estimated hours per month for </a:t>
          </a:r>
          <a:r>
            <a:rPr lang="en-US" sz="1100" u="sng" baseline="0"/>
            <a:t>all</a:t>
          </a:r>
          <a:r>
            <a:rPr lang="en-US" sz="1100" baseline="0"/>
            <a:t> consultants working on the task order.  Total Proposed Hours should equal the Total Hours listed in the 'Team members and Fee' section.</a:t>
          </a:r>
        </a:p>
        <a:p>
          <a:endParaRPr lang="en-US" sz="1100" baseline="0"/>
        </a:p>
        <a:p>
          <a:r>
            <a:rPr lang="en-US" sz="1100" b="1" baseline="0"/>
            <a:t>Team members and Fee</a:t>
          </a:r>
          <a:r>
            <a:rPr lang="en-US" sz="1100" baseline="0"/>
            <a:t>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all consultants and subconsultants that will be working on the task. Total Hours should equal the Total Proposed Hours listed in the 'Schedule and Hours' section.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To ensure matching data among the Original, (potential) Supplemental, and Closeout Exhibits, we recommend maintaining a separate Excel workbook for each Task Order.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2930</xdr:rowOff>
    </xdr:from>
    <xdr:to>
      <xdr:col>2</xdr:col>
      <xdr:colOff>298340</xdr:colOff>
      <xdr:row>2</xdr:row>
      <xdr:rowOff>3633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930"/>
          <a:ext cx="993665" cy="496003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180975</xdr:rowOff>
        </xdr:from>
        <xdr:to>
          <xdr:col>12</xdr:col>
          <xdr:colOff>314325</xdr:colOff>
          <xdr:row>7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Yes, sufficient funds are allocated for Prime/Subs for this task.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133350</xdr:rowOff>
        </xdr:from>
        <xdr:to>
          <xdr:col>9</xdr:col>
          <xdr:colOff>571500</xdr:colOff>
          <xdr:row>8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No, Fund Reallocation will be required after the issuance of the NTPTO.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0</xdr:colOff>
      <xdr:row>1</xdr:row>
      <xdr:rowOff>0</xdr:rowOff>
    </xdr:from>
    <xdr:to>
      <xdr:col>23</xdr:col>
      <xdr:colOff>171450</xdr:colOff>
      <xdr:row>31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B2673E-963B-4DEF-8633-6DC67D81C9A4}"/>
            </a:ext>
          </a:extLst>
        </xdr:cNvPr>
        <xdr:cNvSpPr txBox="1"/>
      </xdr:nvSpPr>
      <xdr:spPr>
        <a:xfrm>
          <a:off x="10506075" y="247650"/>
          <a:ext cx="2609850" cy="47720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u="sng"/>
            <a:t>Instructions</a:t>
          </a:r>
        </a:p>
        <a:p>
          <a:endParaRPr lang="en-US" sz="1100"/>
        </a:p>
        <a:p>
          <a:r>
            <a:rPr lang="en-US" sz="1100"/>
            <a:t>Complete this Exhibit form</a:t>
          </a:r>
          <a:r>
            <a:rPr lang="en-US" sz="1100" baseline="0"/>
            <a:t> when supplementing an approved Task Order, including all consultants and subconsultants submitted with the original Task Order.  Only one form needs to be submitted per NTPTO-Supplemental process.</a:t>
          </a:r>
          <a:endParaRPr lang="en-US" sz="1100"/>
        </a:p>
        <a:p>
          <a:endParaRPr lang="en-US" sz="1100"/>
        </a:p>
        <a:p>
          <a:r>
            <a:rPr lang="en-US" sz="1100"/>
            <a:t>Editable</a:t>
          </a:r>
          <a:r>
            <a:rPr lang="en-US" sz="1100" baseline="0"/>
            <a:t> cells and textboxes are underlined and outlined, respectively, in </a:t>
          </a:r>
          <a:r>
            <a:rPr lang="en-US" sz="1100" baseline="0">
              <a:solidFill>
                <a:srgbClr val="FF0000"/>
              </a:solidFill>
            </a:rPr>
            <a:t>red</a:t>
          </a:r>
          <a:r>
            <a:rPr lang="en-US" sz="1100" baseline="0"/>
            <a:t>.</a:t>
          </a:r>
        </a:p>
        <a:p>
          <a:endParaRPr lang="en-US" sz="1100" baseline="0"/>
        </a:p>
        <a:p>
          <a:r>
            <a:rPr lang="en-US" sz="1100" b="1" baseline="0"/>
            <a:t>Schedule and Additional Hours</a:t>
          </a:r>
          <a:r>
            <a:rPr lang="en-US" sz="1100" baseline="0"/>
            <a:t> - Sum the total estimated </a:t>
          </a:r>
          <a:r>
            <a:rPr lang="en-US" sz="1100" u="sng" baseline="0"/>
            <a:t>supplemental</a:t>
          </a:r>
          <a:r>
            <a:rPr lang="en-US" sz="1100" baseline="0"/>
            <a:t> hours per month for </a:t>
          </a:r>
          <a:r>
            <a:rPr lang="en-US" sz="1100" u="sng" baseline="0"/>
            <a:t>all</a:t>
          </a:r>
          <a:r>
            <a:rPr lang="en-US" sz="1100" baseline="0"/>
            <a:t> consultants working on the task order.  Total Proposed Hours should equal the Additional Total Hours listed in the 'Team members and Fee' section.</a:t>
          </a:r>
        </a:p>
        <a:p>
          <a:endParaRPr lang="en-US" sz="1100" baseline="0"/>
        </a:p>
        <a:p>
          <a:r>
            <a:rPr lang="en-US" sz="1100" b="1" baseline="0"/>
            <a:t>Team members and Fee</a:t>
          </a:r>
          <a:r>
            <a:rPr lang="en-US" sz="1100" baseline="0"/>
            <a:t>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all consultants and subconsultants submitted with the original Task Order. Additional Total Hours should equal the Total Proposed Hours listed in the 'Schedule and Additional Hours' section.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2930</xdr:rowOff>
    </xdr:from>
    <xdr:to>
      <xdr:col>2</xdr:col>
      <xdr:colOff>298340</xdr:colOff>
      <xdr:row>2</xdr:row>
      <xdr:rowOff>3633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930"/>
          <a:ext cx="993665" cy="496003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</xdr:row>
      <xdr:rowOff>1</xdr:rowOff>
    </xdr:from>
    <xdr:to>
      <xdr:col>23</xdr:col>
      <xdr:colOff>171450</xdr:colOff>
      <xdr:row>14</xdr:row>
      <xdr:rowOff>180976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762DAC-CC33-4780-BF02-D54741FB95B8}"/>
            </a:ext>
          </a:extLst>
        </xdr:cNvPr>
        <xdr:cNvSpPr txBox="1"/>
      </xdr:nvSpPr>
      <xdr:spPr>
        <a:xfrm>
          <a:off x="10506075" y="247651"/>
          <a:ext cx="2609850" cy="32385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u="sng"/>
            <a:t>Instructions</a:t>
          </a:r>
        </a:p>
        <a:p>
          <a:endParaRPr lang="en-US" sz="1100"/>
        </a:p>
        <a:p>
          <a:r>
            <a:rPr lang="en-US" sz="1100"/>
            <a:t>Complete this Exhibit form</a:t>
          </a:r>
          <a:r>
            <a:rPr lang="en-US" sz="1100" baseline="0"/>
            <a:t> when closing a Task Order, including all consultants and subconsultants submitted with the original and supplemental Task Order.  Only one form needs to be submitted per NTPTO-Closeout process.</a:t>
          </a:r>
          <a:endParaRPr lang="en-US" sz="1100"/>
        </a:p>
        <a:p>
          <a:endParaRPr lang="en-US" sz="1100"/>
        </a:p>
        <a:p>
          <a:r>
            <a:rPr lang="en-US" sz="1100"/>
            <a:t>Editable</a:t>
          </a:r>
          <a:r>
            <a:rPr lang="en-US" sz="1100" baseline="0"/>
            <a:t> cells and textboxes are underlined and outlined, respectively, in </a:t>
          </a:r>
          <a:r>
            <a:rPr lang="en-US" sz="1100" baseline="0">
              <a:solidFill>
                <a:srgbClr val="FF0000"/>
              </a:solidFill>
            </a:rPr>
            <a:t>red</a:t>
          </a:r>
          <a:r>
            <a:rPr lang="en-US" sz="1100" baseline="0"/>
            <a:t>.</a:t>
          </a:r>
        </a:p>
        <a:p>
          <a:endParaRPr lang="en-US" sz="1100" baseline="0"/>
        </a:p>
        <a:p>
          <a:r>
            <a:rPr lang="en-US" sz="1100" b="1" baseline="0"/>
            <a:t>Team members and Fee Balance</a:t>
          </a:r>
          <a:r>
            <a:rPr lang="en-US" sz="1100" baseline="0"/>
            <a:t>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List all consultants and subconsultants submitted with the original and supplemental Task Order. Calculate the fee balances (unused) for each consultant and subconsultant.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38CB-ACC0-4695-840E-3B0800778C80}">
  <dimension ref="A1:V83"/>
  <sheetViews>
    <sheetView tabSelected="1" zoomScaleNormal="100" workbookViewId="0">
      <selection activeCell="D4" sqref="D4:E4"/>
    </sheetView>
  </sheetViews>
  <sheetFormatPr defaultColWidth="9.140625" defaultRowHeight="12.75" x14ac:dyDescent="0.2"/>
  <cols>
    <col min="1" max="1" width="9.140625" style="3"/>
    <col min="2" max="14" width="10.7109375" style="3" customWidth="1"/>
    <col min="15" max="17" width="9.140625" style="3"/>
    <col min="18" max="19" width="9.140625" style="3" hidden="1" customWidth="1"/>
    <col min="20" max="20" width="12.5703125" style="3" hidden="1" customWidth="1"/>
    <col min="21" max="21" width="9.140625" style="3"/>
    <col min="22" max="22" width="0" style="3" hidden="1" customWidth="1"/>
    <col min="23" max="16384" width="9.140625" style="3"/>
  </cols>
  <sheetData>
    <row r="1" spans="1:2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43</v>
      </c>
      <c r="R1" s="3" t="s">
        <v>0</v>
      </c>
    </row>
    <row r="2" spans="1:2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R2" s="3" t="s">
        <v>1</v>
      </c>
      <c r="T2" s="3" t="s">
        <v>2</v>
      </c>
      <c r="V2" s="3">
        <v>2.5</v>
      </c>
    </row>
    <row r="3" spans="1:22" ht="12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R3" s="3" t="s">
        <v>3</v>
      </c>
      <c r="T3" s="3" t="s">
        <v>5</v>
      </c>
      <c r="V3" s="3">
        <v>2.8</v>
      </c>
    </row>
    <row r="4" spans="1:22" ht="21" customHeight="1" x14ac:dyDescent="0.25">
      <c r="A4" s="1"/>
      <c r="B4" s="63" t="s">
        <v>6</v>
      </c>
      <c r="C4" s="64"/>
      <c r="D4" s="65"/>
      <c r="E4" s="65"/>
      <c r="F4" s="62" t="s">
        <v>7</v>
      </c>
      <c r="G4" s="62"/>
      <c r="H4" s="65"/>
      <c r="I4" s="65"/>
      <c r="J4" s="62" t="s">
        <v>8</v>
      </c>
      <c r="K4" s="62"/>
      <c r="L4" s="66" t="s">
        <v>64</v>
      </c>
      <c r="M4" s="66"/>
      <c r="N4" s="67"/>
      <c r="R4" s="3" t="s">
        <v>9</v>
      </c>
      <c r="T4" s="3" t="s">
        <v>37</v>
      </c>
    </row>
    <row r="5" spans="1:22" ht="3" customHeight="1" thickBot="1" x14ac:dyDescent="0.25">
      <c r="A5" s="1"/>
      <c r="B5" s="4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7"/>
      <c r="R5" s="3" t="s">
        <v>11</v>
      </c>
      <c r="T5" s="3" t="s">
        <v>38</v>
      </c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R6" s="3" t="s">
        <v>12</v>
      </c>
    </row>
    <row r="7" spans="1:22" x14ac:dyDescent="0.2">
      <c r="A7" s="1"/>
      <c r="B7" s="8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R7" s="3" t="s">
        <v>14</v>
      </c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R8" s="3" t="s">
        <v>15</v>
      </c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R9" s="3" t="s">
        <v>16</v>
      </c>
    </row>
    <row r="10" spans="1:22" ht="13.5" thickBot="1" x14ac:dyDescent="0.25">
      <c r="A10" s="1"/>
      <c r="B10" s="8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R10" s="3" t="s">
        <v>18</v>
      </c>
    </row>
    <row r="11" spans="1:22" ht="200.1" customHeight="1" thickBot="1" x14ac:dyDescent="0.25">
      <c r="A11" s="1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  <c r="R11" s="3" t="s">
        <v>19</v>
      </c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R12" s="3" t="s">
        <v>20</v>
      </c>
    </row>
    <row r="13" spans="1:22" x14ac:dyDescent="0.2">
      <c r="A13" s="1"/>
      <c r="B13" s="8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R13" s="3" t="s">
        <v>22</v>
      </c>
    </row>
    <row r="14" spans="1:22" ht="13.5" thickBot="1" x14ac:dyDescent="0.25">
      <c r="A14" s="1"/>
      <c r="B14" s="1" t="s">
        <v>23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R14" s="3" t="s">
        <v>24</v>
      </c>
    </row>
    <row r="15" spans="1:22" ht="13.5" customHeight="1" thickBot="1" x14ac:dyDescent="0.25">
      <c r="A15" s="1"/>
      <c r="B15" s="50" t="s">
        <v>25</v>
      </c>
      <c r="C15" s="51"/>
      <c r="D15" s="51"/>
      <c r="E15" s="52"/>
      <c r="F15" s="50" t="s">
        <v>26</v>
      </c>
      <c r="G15" s="51"/>
      <c r="H15" s="51"/>
      <c r="I15" s="52"/>
      <c r="J15" s="50" t="s">
        <v>27</v>
      </c>
      <c r="K15" s="51"/>
      <c r="L15" s="51"/>
      <c r="M15" s="51"/>
      <c r="N15" s="52"/>
      <c r="R15" s="3" t="s">
        <v>28</v>
      </c>
    </row>
    <row r="16" spans="1:22" ht="13.5" customHeight="1" x14ac:dyDescent="0.2">
      <c r="A16" s="1"/>
      <c r="B16" s="55"/>
      <c r="C16" s="56"/>
      <c r="D16" s="56"/>
      <c r="E16" s="56"/>
      <c r="F16" s="53"/>
      <c r="G16" s="53"/>
      <c r="H16" s="53"/>
      <c r="I16" s="53"/>
      <c r="J16" s="53"/>
      <c r="K16" s="53"/>
      <c r="L16" s="53"/>
      <c r="M16" s="53"/>
      <c r="N16" s="54"/>
      <c r="R16" s="3" t="s">
        <v>29</v>
      </c>
    </row>
    <row r="17" spans="1:18" ht="13.5" customHeight="1" x14ac:dyDescent="0.2">
      <c r="A17" s="1"/>
      <c r="B17" s="57"/>
      <c r="C17" s="58"/>
      <c r="D17" s="58"/>
      <c r="E17" s="58"/>
      <c r="F17" s="60"/>
      <c r="G17" s="60"/>
      <c r="H17" s="60"/>
      <c r="I17" s="60"/>
      <c r="J17" s="60"/>
      <c r="K17" s="60"/>
      <c r="L17" s="60"/>
      <c r="M17" s="60"/>
      <c r="N17" s="61"/>
      <c r="R17" s="3" t="s">
        <v>30</v>
      </c>
    </row>
    <row r="18" spans="1:18" ht="13.5" customHeight="1" x14ac:dyDescent="0.2">
      <c r="A18" s="1"/>
      <c r="B18" s="57"/>
      <c r="C18" s="58"/>
      <c r="D18" s="58"/>
      <c r="E18" s="58"/>
      <c r="F18" s="60"/>
      <c r="G18" s="60"/>
      <c r="H18" s="60"/>
      <c r="I18" s="60"/>
      <c r="J18" s="60"/>
      <c r="K18" s="60"/>
      <c r="L18" s="60"/>
      <c r="M18" s="60"/>
      <c r="N18" s="61"/>
      <c r="R18" s="3" t="s">
        <v>31</v>
      </c>
    </row>
    <row r="19" spans="1:18" ht="13.5" customHeight="1" x14ac:dyDescent="0.2">
      <c r="A19" s="1"/>
      <c r="B19" s="57"/>
      <c r="C19" s="58"/>
      <c r="D19" s="58"/>
      <c r="E19" s="58"/>
      <c r="F19" s="60"/>
      <c r="G19" s="60"/>
      <c r="H19" s="60"/>
      <c r="I19" s="60"/>
      <c r="J19" s="60"/>
      <c r="K19" s="60"/>
      <c r="L19" s="60"/>
      <c r="M19" s="60"/>
      <c r="N19" s="61"/>
    </row>
    <row r="20" spans="1:18" ht="13.5" customHeight="1" x14ac:dyDescent="0.2">
      <c r="A20" s="1"/>
      <c r="B20" s="57"/>
      <c r="C20" s="58"/>
      <c r="D20" s="58"/>
      <c r="E20" s="58"/>
      <c r="F20" s="60"/>
      <c r="G20" s="60"/>
      <c r="H20" s="60"/>
      <c r="I20" s="60"/>
      <c r="J20" s="60"/>
      <c r="K20" s="60"/>
      <c r="L20" s="60"/>
      <c r="M20" s="60"/>
      <c r="N20" s="61"/>
    </row>
    <row r="21" spans="1:18" ht="13.5" customHeight="1" x14ac:dyDescent="0.2">
      <c r="A21" s="1"/>
      <c r="B21" s="57"/>
      <c r="C21" s="58"/>
      <c r="D21" s="58"/>
      <c r="E21" s="58"/>
      <c r="F21" s="60"/>
      <c r="G21" s="60"/>
      <c r="H21" s="60"/>
      <c r="I21" s="60"/>
      <c r="J21" s="60"/>
      <c r="K21" s="60"/>
      <c r="L21" s="60"/>
      <c r="M21" s="60"/>
      <c r="N21" s="61"/>
    </row>
    <row r="22" spans="1:18" ht="13.5" customHeight="1" x14ac:dyDescent="0.2">
      <c r="A22" s="1"/>
      <c r="B22" s="57"/>
      <c r="C22" s="58"/>
      <c r="D22" s="58"/>
      <c r="E22" s="58"/>
      <c r="F22" s="60"/>
      <c r="G22" s="60"/>
      <c r="H22" s="60"/>
      <c r="I22" s="60"/>
      <c r="J22" s="60"/>
      <c r="K22" s="60"/>
      <c r="L22" s="60"/>
      <c r="M22" s="60"/>
      <c r="N22" s="61"/>
    </row>
    <row r="23" spans="1:18" ht="13.5" customHeight="1" x14ac:dyDescent="0.2">
      <c r="A23" s="1"/>
      <c r="B23" s="57"/>
      <c r="C23" s="58"/>
      <c r="D23" s="58"/>
      <c r="E23" s="58"/>
      <c r="F23" s="60"/>
      <c r="G23" s="60"/>
      <c r="H23" s="60"/>
      <c r="I23" s="60"/>
      <c r="J23" s="60"/>
      <c r="K23" s="60"/>
      <c r="L23" s="60"/>
      <c r="M23" s="60"/>
      <c r="N23" s="61"/>
    </row>
    <row r="24" spans="1:18" ht="13.5" customHeight="1" x14ac:dyDescent="0.2">
      <c r="A24" s="1"/>
      <c r="B24" s="57"/>
      <c r="C24" s="58"/>
      <c r="D24" s="58"/>
      <c r="E24" s="58"/>
      <c r="F24" s="60"/>
      <c r="G24" s="60"/>
      <c r="H24" s="60"/>
      <c r="I24" s="60"/>
      <c r="J24" s="60"/>
      <c r="K24" s="60"/>
      <c r="L24" s="60"/>
      <c r="M24" s="60"/>
      <c r="N24" s="61"/>
    </row>
    <row r="25" spans="1:18" ht="13.5" customHeight="1" thickBot="1" x14ac:dyDescent="0.25">
      <c r="A25" s="1"/>
      <c r="B25" s="71"/>
      <c r="C25" s="72"/>
      <c r="D25" s="72"/>
      <c r="E25" s="72"/>
      <c r="F25" s="73"/>
      <c r="G25" s="73"/>
      <c r="H25" s="73"/>
      <c r="I25" s="73"/>
      <c r="J25" s="73"/>
      <c r="K25" s="73"/>
      <c r="L25" s="73"/>
      <c r="M25" s="73"/>
      <c r="N25" s="74"/>
    </row>
    <row r="26" spans="1:18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x14ac:dyDescent="0.2">
      <c r="A27" s="1"/>
      <c r="B27" s="8" t="s">
        <v>32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ht="24.75" customHeight="1" x14ac:dyDescent="0.2">
      <c r="A28" s="1"/>
      <c r="B28" s="59" t="s">
        <v>61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29" spans="1:18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x14ac:dyDescent="0.2">
      <c r="A30" s="1"/>
      <c r="B30" s="1" t="s">
        <v>33</v>
      </c>
      <c r="C30" s="14">
        <v>2025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8" ht="3.75" customHeight="1" thickBo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8" ht="13.5" thickBot="1" x14ac:dyDescent="0.25">
      <c r="A32" s="1"/>
      <c r="B32" s="9" t="s">
        <v>49</v>
      </c>
      <c r="C32" s="9" t="s">
        <v>50</v>
      </c>
      <c r="D32" s="9" t="s">
        <v>51</v>
      </c>
      <c r="E32" s="9" t="s">
        <v>52</v>
      </c>
      <c r="F32" s="9" t="s">
        <v>53</v>
      </c>
      <c r="G32" s="9" t="s">
        <v>54</v>
      </c>
      <c r="H32" s="9" t="s">
        <v>55</v>
      </c>
      <c r="I32" s="9" t="s">
        <v>56</v>
      </c>
      <c r="J32" s="9" t="s">
        <v>57</v>
      </c>
      <c r="K32" s="9" t="s">
        <v>58</v>
      </c>
      <c r="L32" s="9" t="s">
        <v>59</v>
      </c>
      <c r="M32" s="9" t="s">
        <v>60</v>
      </c>
      <c r="N32" s="9" t="s">
        <v>34</v>
      </c>
    </row>
    <row r="33" spans="1:14" ht="13.5" thickBot="1" x14ac:dyDescent="0.25">
      <c r="A33" s="1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2">
        <f>SUM(B33:M33)</f>
        <v>0</v>
      </c>
    </row>
    <row r="34" spans="1:14" x14ac:dyDescent="0.2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x14ac:dyDescent="0.2">
      <c r="A35" s="1"/>
      <c r="B35" s="1" t="s">
        <v>33</v>
      </c>
      <c r="C35" s="11">
        <f>C30+1</f>
        <v>2026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3.75" customHeight="1" thickBo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5" thickBot="1" x14ac:dyDescent="0.25">
      <c r="A37" s="1"/>
      <c r="B37" s="9" t="s">
        <v>49</v>
      </c>
      <c r="C37" s="9" t="s">
        <v>50</v>
      </c>
      <c r="D37" s="9" t="s">
        <v>51</v>
      </c>
      <c r="E37" s="9" t="s">
        <v>52</v>
      </c>
      <c r="F37" s="9" t="s">
        <v>53</v>
      </c>
      <c r="G37" s="9" t="s">
        <v>54</v>
      </c>
      <c r="H37" s="9" t="s">
        <v>55</v>
      </c>
      <c r="I37" s="9" t="s">
        <v>56</v>
      </c>
      <c r="J37" s="9" t="s">
        <v>57</v>
      </c>
      <c r="K37" s="9" t="s">
        <v>58</v>
      </c>
      <c r="L37" s="9" t="s">
        <v>59</v>
      </c>
      <c r="M37" s="9" t="s">
        <v>60</v>
      </c>
      <c r="N37" s="9" t="s">
        <v>34</v>
      </c>
    </row>
    <row r="38" spans="1:14" ht="13.5" thickBot="1" x14ac:dyDescent="0.25">
      <c r="A38" s="1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2">
        <f>SUM(B38:M38)</f>
        <v>0</v>
      </c>
    </row>
    <row r="39" spans="1:14" x14ac:dyDescent="0.2">
      <c r="A39" s="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2">
      <c r="A40" s="1"/>
      <c r="B40" s="1" t="s">
        <v>33</v>
      </c>
      <c r="C40" s="11">
        <f>C35+1</f>
        <v>2027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3.75" customHeight="1" thickBo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5" thickBot="1" x14ac:dyDescent="0.25">
      <c r="A42" s="1"/>
      <c r="B42" s="9" t="s">
        <v>49</v>
      </c>
      <c r="C42" s="9" t="s">
        <v>50</v>
      </c>
      <c r="D42" s="9" t="s">
        <v>51</v>
      </c>
      <c r="E42" s="9" t="s">
        <v>52</v>
      </c>
      <c r="F42" s="9" t="s">
        <v>53</v>
      </c>
      <c r="G42" s="9" t="s">
        <v>54</v>
      </c>
      <c r="H42" s="9" t="s">
        <v>55</v>
      </c>
      <c r="I42" s="9" t="s">
        <v>56</v>
      </c>
      <c r="J42" s="9" t="s">
        <v>57</v>
      </c>
      <c r="K42" s="9" t="s">
        <v>58</v>
      </c>
      <c r="L42" s="9" t="s">
        <v>59</v>
      </c>
      <c r="M42" s="9" t="s">
        <v>60</v>
      </c>
      <c r="N42" s="9" t="s">
        <v>34</v>
      </c>
    </row>
    <row r="43" spans="1:14" ht="13.5" thickBot="1" x14ac:dyDescent="0.25">
      <c r="A43" s="1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2">
        <f>SUM(B43:M43)</f>
        <v>0</v>
      </c>
    </row>
    <row r="44" spans="1:14" x14ac:dyDescent="0.2">
      <c r="A44" s="1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2">
      <c r="A45" s="1"/>
      <c r="B45" s="1" t="s">
        <v>33</v>
      </c>
      <c r="C45" s="11">
        <f>C40+1</f>
        <v>2028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3.75" customHeight="1" thickBo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5" thickBot="1" x14ac:dyDescent="0.25">
      <c r="A47" s="1"/>
      <c r="B47" s="9" t="s">
        <v>49</v>
      </c>
      <c r="C47" s="9" t="s">
        <v>50</v>
      </c>
      <c r="D47" s="9" t="s">
        <v>51</v>
      </c>
      <c r="E47" s="9" t="s">
        <v>52</v>
      </c>
      <c r="F47" s="9" t="s">
        <v>53</v>
      </c>
      <c r="G47" s="9" t="s">
        <v>54</v>
      </c>
      <c r="H47" s="9" t="s">
        <v>55</v>
      </c>
      <c r="I47" s="9" t="s">
        <v>56</v>
      </c>
      <c r="J47" s="9" t="s">
        <v>57</v>
      </c>
      <c r="K47" s="9" t="s">
        <v>58</v>
      </c>
      <c r="L47" s="9" t="s">
        <v>59</v>
      </c>
      <c r="M47" s="9" t="s">
        <v>60</v>
      </c>
      <c r="N47" s="9" t="s">
        <v>34</v>
      </c>
    </row>
    <row r="48" spans="1:14" ht="13.5" thickBot="1" x14ac:dyDescent="0.25">
      <c r="A48" s="1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2">
        <f>SUM(B48:M48)</f>
        <v>0</v>
      </c>
    </row>
    <row r="49" spans="1:15" x14ac:dyDescent="0.2">
      <c r="A49" s="1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5" x14ac:dyDescent="0.2">
      <c r="A50" s="1"/>
      <c r="B50" s="1" t="s">
        <v>33</v>
      </c>
      <c r="C50" s="11">
        <f>C45+1</f>
        <v>2029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5" ht="3.75" customHeight="1" thickBo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5" ht="13.5" thickBot="1" x14ac:dyDescent="0.25">
      <c r="A52" s="1"/>
      <c r="B52" s="9" t="s">
        <v>49</v>
      </c>
      <c r="C52" s="9" t="s">
        <v>50</v>
      </c>
      <c r="D52" s="9" t="s">
        <v>51</v>
      </c>
      <c r="E52" s="9" t="s">
        <v>52</v>
      </c>
      <c r="F52" s="9" t="s">
        <v>53</v>
      </c>
      <c r="G52" s="9" t="s">
        <v>54</v>
      </c>
      <c r="H52" s="9" t="s">
        <v>55</v>
      </c>
      <c r="I52" s="9" t="s">
        <v>56</v>
      </c>
      <c r="J52" s="9" t="s">
        <v>57</v>
      </c>
      <c r="K52" s="9" t="s">
        <v>58</v>
      </c>
      <c r="L52" s="9" t="s">
        <v>59</v>
      </c>
      <c r="M52" s="9" t="s">
        <v>60</v>
      </c>
      <c r="N52" s="9" t="s">
        <v>34</v>
      </c>
    </row>
    <row r="53" spans="1:15" ht="13.5" thickBot="1" x14ac:dyDescent="0.25">
      <c r="A53" s="1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2">
        <f>SUM(B53:M53)</f>
        <v>0</v>
      </c>
    </row>
    <row r="54" spans="1:15" ht="13.5" thickBo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5" ht="13.5" thickBot="1" x14ac:dyDescent="0.25">
      <c r="A55" s="1"/>
      <c r="B55" s="12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6" t="s">
        <v>35</v>
      </c>
      <c r="N55" s="34">
        <f>SUM(N33,N38,N43,N48,N53)</f>
        <v>0</v>
      </c>
    </row>
    <row r="56" spans="1:1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5" ht="13.5" thickBot="1" x14ac:dyDescent="0.25">
      <c r="A59" s="1"/>
      <c r="B59" s="27" t="s">
        <v>76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5" ht="70.5" customHeight="1" thickBot="1" x14ac:dyDescent="0.3">
      <c r="A60" s="1"/>
      <c r="B60" s="75" t="s">
        <v>27</v>
      </c>
      <c r="C60" s="76"/>
      <c r="D60" s="76"/>
      <c r="E60" s="77"/>
      <c r="F60" s="75" t="s">
        <v>36</v>
      </c>
      <c r="G60" s="77"/>
      <c r="H60" s="15" t="s">
        <v>65</v>
      </c>
      <c r="I60" s="15" t="s">
        <v>40</v>
      </c>
      <c r="J60" s="15" t="s">
        <v>65</v>
      </c>
      <c r="K60" s="15" t="s">
        <v>66</v>
      </c>
      <c r="L60" s="15" t="s">
        <v>67</v>
      </c>
      <c r="M60" s="15" t="s">
        <v>63</v>
      </c>
      <c r="N60" s="19" t="s">
        <v>39</v>
      </c>
      <c r="O60" s="20"/>
    </row>
    <row r="61" spans="1:15" ht="15" x14ac:dyDescent="0.25">
      <c r="A61" s="1"/>
      <c r="B61" s="79"/>
      <c r="C61" s="80"/>
      <c r="D61" s="80"/>
      <c r="E61" s="80"/>
      <c r="F61" s="78"/>
      <c r="G61" s="78"/>
      <c r="H61" s="39"/>
      <c r="I61" s="31"/>
      <c r="J61" s="41" t="str">
        <f>IF(H61="","",H61*I61)</f>
        <v/>
      </c>
      <c r="K61" s="42"/>
      <c r="L61" s="41" t="str">
        <f>IF(AND(J61="",K61=""),"",SUM(J61:K61))</f>
        <v/>
      </c>
      <c r="M61" s="36"/>
      <c r="N61" s="43" t="str">
        <f>IF(OR(J61="",J61=0),"",H61/M61)</f>
        <v/>
      </c>
      <c r="O61" s="20"/>
    </row>
    <row r="62" spans="1:15" ht="15" x14ac:dyDescent="0.25">
      <c r="A62" s="1"/>
      <c r="B62" s="81"/>
      <c r="C62" s="82"/>
      <c r="D62" s="82"/>
      <c r="E62" s="82"/>
      <c r="F62" s="60"/>
      <c r="G62" s="60"/>
      <c r="H62" s="40"/>
      <c r="I62" s="23" t="str">
        <f>IF(H62="","",$I$61)</f>
        <v/>
      </c>
      <c r="J62" s="41" t="str">
        <f t="shared" ref="J62:J75" si="0">IF(H62="","",H62*I62)</f>
        <v/>
      </c>
      <c r="K62" s="40"/>
      <c r="L62" s="41" t="str">
        <f>IF(AND(J62="",K62=""),"",SUM(J62:K62))</f>
        <v/>
      </c>
      <c r="M62" s="37"/>
      <c r="N62" s="43" t="str">
        <f t="shared" ref="N61:N75" si="1">IF(OR(J62="",J62=0),"",H62/M62)</f>
        <v/>
      </c>
      <c r="O62" s="20"/>
    </row>
    <row r="63" spans="1:15" ht="15" x14ac:dyDescent="0.25">
      <c r="A63" s="1"/>
      <c r="B63" s="81"/>
      <c r="C63" s="82"/>
      <c r="D63" s="82"/>
      <c r="E63" s="82"/>
      <c r="F63" s="60"/>
      <c r="G63" s="60"/>
      <c r="H63" s="40"/>
      <c r="I63" s="23" t="str">
        <f t="shared" ref="I63:I75" si="2">IF(H63="","",$I$61)</f>
        <v/>
      </c>
      <c r="J63" s="41" t="str">
        <f t="shared" si="0"/>
        <v/>
      </c>
      <c r="K63" s="40"/>
      <c r="L63" s="41" t="str">
        <f t="shared" ref="L63:L75" si="3">IF(AND(J63="",K63=""),"",SUM(J63:K63))</f>
        <v/>
      </c>
      <c r="M63" s="37"/>
      <c r="N63" s="43" t="str">
        <f t="shared" si="1"/>
        <v/>
      </c>
      <c r="O63" s="20"/>
    </row>
    <row r="64" spans="1:15" ht="15" x14ac:dyDescent="0.25">
      <c r="A64" s="1"/>
      <c r="B64" s="81"/>
      <c r="C64" s="82"/>
      <c r="D64" s="82"/>
      <c r="E64" s="82"/>
      <c r="F64" s="60"/>
      <c r="G64" s="60"/>
      <c r="H64" s="40"/>
      <c r="I64" s="23" t="str">
        <f t="shared" si="2"/>
        <v/>
      </c>
      <c r="J64" s="41" t="str">
        <f t="shared" si="0"/>
        <v/>
      </c>
      <c r="K64" s="40"/>
      <c r="L64" s="41" t="str">
        <f t="shared" si="3"/>
        <v/>
      </c>
      <c r="M64" s="37"/>
      <c r="N64" s="43" t="str">
        <f t="shared" si="1"/>
        <v/>
      </c>
      <c r="O64" s="20"/>
    </row>
    <row r="65" spans="1:15" ht="15" x14ac:dyDescent="0.25">
      <c r="A65" s="1"/>
      <c r="B65" s="81"/>
      <c r="C65" s="82"/>
      <c r="D65" s="82"/>
      <c r="E65" s="82"/>
      <c r="F65" s="60"/>
      <c r="G65" s="60"/>
      <c r="H65" s="40"/>
      <c r="I65" s="23" t="str">
        <f t="shared" si="2"/>
        <v/>
      </c>
      <c r="J65" s="41" t="str">
        <f t="shared" si="0"/>
        <v/>
      </c>
      <c r="K65" s="40"/>
      <c r="L65" s="41" t="str">
        <f t="shared" si="3"/>
        <v/>
      </c>
      <c r="M65" s="37"/>
      <c r="N65" s="43" t="str">
        <f t="shared" si="1"/>
        <v/>
      </c>
      <c r="O65" s="20"/>
    </row>
    <row r="66" spans="1:15" ht="15" x14ac:dyDescent="0.25">
      <c r="A66" s="1"/>
      <c r="B66" s="81"/>
      <c r="C66" s="82"/>
      <c r="D66" s="82"/>
      <c r="E66" s="82"/>
      <c r="F66" s="60"/>
      <c r="G66" s="60"/>
      <c r="H66" s="40"/>
      <c r="I66" s="23" t="str">
        <f t="shared" si="2"/>
        <v/>
      </c>
      <c r="J66" s="41" t="str">
        <f t="shared" si="0"/>
        <v/>
      </c>
      <c r="K66" s="40"/>
      <c r="L66" s="41" t="str">
        <f t="shared" si="3"/>
        <v/>
      </c>
      <c r="M66" s="37"/>
      <c r="N66" s="43" t="str">
        <f t="shared" si="1"/>
        <v/>
      </c>
      <c r="O66" s="20"/>
    </row>
    <row r="67" spans="1:15" ht="15" x14ac:dyDescent="0.25">
      <c r="A67" s="1"/>
      <c r="B67" s="81"/>
      <c r="C67" s="82"/>
      <c r="D67" s="82"/>
      <c r="E67" s="82"/>
      <c r="F67" s="60"/>
      <c r="G67" s="60"/>
      <c r="H67" s="40"/>
      <c r="I67" s="23" t="str">
        <f t="shared" si="2"/>
        <v/>
      </c>
      <c r="J67" s="41" t="str">
        <f t="shared" si="0"/>
        <v/>
      </c>
      <c r="K67" s="40"/>
      <c r="L67" s="41" t="str">
        <f t="shared" si="3"/>
        <v/>
      </c>
      <c r="M67" s="37"/>
      <c r="N67" s="43" t="str">
        <f t="shared" si="1"/>
        <v/>
      </c>
      <c r="O67" s="20"/>
    </row>
    <row r="68" spans="1:15" ht="15" x14ac:dyDescent="0.25">
      <c r="A68" s="1"/>
      <c r="B68" s="81"/>
      <c r="C68" s="82"/>
      <c r="D68" s="82"/>
      <c r="E68" s="82"/>
      <c r="F68" s="60"/>
      <c r="G68" s="60"/>
      <c r="H68" s="40"/>
      <c r="I68" s="23" t="str">
        <f t="shared" si="2"/>
        <v/>
      </c>
      <c r="J68" s="41" t="str">
        <f t="shared" si="0"/>
        <v/>
      </c>
      <c r="K68" s="40"/>
      <c r="L68" s="41" t="str">
        <f t="shared" si="3"/>
        <v/>
      </c>
      <c r="M68" s="37"/>
      <c r="N68" s="43" t="str">
        <f t="shared" si="1"/>
        <v/>
      </c>
      <c r="O68" s="20"/>
    </row>
    <row r="69" spans="1:15" ht="15" x14ac:dyDescent="0.25">
      <c r="A69" s="1"/>
      <c r="B69" s="81"/>
      <c r="C69" s="82"/>
      <c r="D69" s="82"/>
      <c r="E69" s="82"/>
      <c r="F69" s="60"/>
      <c r="G69" s="60"/>
      <c r="H69" s="40"/>
      <c r="I69" s="23" t="str">
        <f t="shared" si="2"/>
        <v/>
      </c>
      <c r="J69" s="41" t="str">
        <f t="shared" si="0"/>
        <v/>
      </c>
      <c r="K69" s="40"/>
      <c r="L69" s="41" t="str">
        <f t="shared" si="3"/>
        <v/>
      </c>
      <c r="M69" s="37"/>
      <c r="N69" s="43" t="str">
        <f t="shared" si="1"/>
        <v/>
      </c>
      <c r="O69" s="20"/>
    </row>
    <row r="70" spans="1:15" ht="15" x14ac:dyDescent="0.25">
      <c r="A70" s="1"/>
      <c r="B70" s="81"/>
      <c r="C70" s="82"/>
      <c r="D70" s="82"/>
      <c r="E70" s="82"/>
      <c r="F70" s="60"/>
      <c r="G70" s="60"/>
      <c r="H70" s="40"/>
      <c r="I70" s="23" t="str">
        <f t="shared" si="2"/>
        <v/>
      </c>
      <c r="J70" s="41" t="str">
        <f t="shared" si="0"/>
        <v/>
      </c>
      <c r="K70" s="40"/>
      <c r="L70" s="41" t="str">
        <f t="shared" si="3"/>
        <v/>
      </c>
      <c r="M70" s="37"/>
      <c r="N70" s="43" t="str">
        <f t="shared" si="1"/>
        <v/>
      </c>
      <c r="O70" s="20"/>
    </row>
    <row r="71" spans="1:15" ht="15" x14ac:dyDescent="0.25">
      <c r="A71" s="1"/>
      <c r="B71" s="81"/>
      <c r="C71" s="82"/>
      <c r="D71" s="82"/>
      <c r="E71" s="82"/>
      <c r="F71" s="60"/>
      <c r="G71" s="60"/>
      <c r="H71" s="40"/>
      <c r="I71" s="23" t="str">
        <f t="shared" si="2"/>
        <v/>
      </c>
      <c r="J71" s="41" t="str">
        <f t="shared" si="0"/>
        <v/>
      </c>
      <c r="K71" s="40"/>
      <c r="L71" s="41" t="str">
        <f t="shared" si="3"/>
        <v/>
      </c>
      <c r="M71" s="37"/>
      <c r="N71" s="43" t="str">
        <f t="shared" si="1"/>
        <v/>
      </c>
      <c r="O71" s="20"/>
    </row>
    <row r="72" spans="1:15" ht="15" x14ac:dyDescent="0.25">
      <c r="A72" s="1"/>
      <c r="B72" s="81"/>
      <c r="C72" s="82"/>
      <c r="D72" s="82"/>
      <c r="E72" s="82"/>
      <c r="F72" s="60"/>
      <c r="G72" s="60"/>
      <c r="H72" s="40"/>
      <c r="I72" s="23" t="str">
        <f t="shared" si="2"/>
        <v/>
      </c>
      <c r="J72" s="41" t="str">
        <f t="shared" si="0"/>
        <v/>
      </c>
      <c r="K72" s="40"/>
      <c r="L72" s="41" t="str">
        <f t="shared" si="3"/>
        <v/>
      </c>
      <c r="M72" s="37"/>
      <c r="N72" s="43" t="str">
        <f t="shared" si="1"/>
        <v/>
      </c>
      <c r="O72" s="20"/>
    </row>
    <row r="73" spans="1:15" ht="15" x14ac:dyDescent="0.25">
      <c r="A73" s="1"/>
      <c r="B73" s="81"/>
      <c r="C73" s="82"/>
      <c r="D73" s="82"/>
      <c r="E73" s="82"/>
      <c r="F73" s="60"/>
      <c r="G73" s="60"/>
      <c r="H73" s="40"/>
      <c r="I73" s="23" t="str">
        <f t="shared" si="2"/>
        <v/>
      </c>
      <c r="J73" s="41" t="str">
        <f t="shared" si="0"/>
        <v/>
      </c>
      <c r="K73" s="40"/>
      <c r="L73" s="41" t="str">
        <f t="shared" si="3"/>
        <v/>
      </c>
      <c r="M73" s="37"/>
      <c r="N73" s="43" t="str">
        <f t="shared" si="1"/>
        <v/>
      </c>
      <c r="O73" s="20"/>
    </row>
    <row r="74" spans="1:15" ht="15" x14ac:dyDescent="0.25">
      <c r="A74" s="1"/>
      <c r="B74" s="81"/>
      <c r="C74" s="82"/>
      <c r="D74" s="82"/>
      <c r="E74" s="82"/>
      <c r="F74" s="60"/>
      <c r="G74" s="60"/>
      <c r="H74" s="40"/>
      <c r="I74" s="23" t="str">
        <f t="shared" si="2"/>
        <v/>
      </c>
      <c r="J74" s="41" t="str">
        <f t="shared" si="0"/>
        <v/>
      </c>
      <c r="K74" s="40"/>
      <c r="L74" s="41" t="str">
        <f t="shared" si="3"/>
        <v/>
      </c>
      <c r="M74" s="37"/>
      <c r="N74" s="43" t="str">
        <f t="shared" si="1"/>
        <v/>
      </c>
      <c r="O74" s="20"/>
    </row>
    <row r="75" spans="1:15" ht="15" x14ac:dyDescent="0.25">
      <c r="A75" s="1"/>
      <c r="B75" s="81"/>
      <c r="C75" s="82"/>
      <c r="D75" s="82"/>
      <c r="E75" s="82"/>
      <c r="F75" s="60"/>
      <c r="G75" s="60"/>
      <c r="H75" s="40"/>
      <c r="I75" s="23" t="str">
        <f t="shared" si="2"/>
        <v/>
      </c>
      <c r="J75" s="41" t="str">
        <f t="shared" si="0"/>
        <v/>
      </c>
      <c r="K75" s="40"/>
      <c r="L75" s="41" t="str">
        <f t="shared" si="3"/>
        <v/>
      </c>
      <c r="M75" s="37"/>
      <c r="N75" s="43" t="str">
        <f t="shared" si="1"/>
        <v/>
      </c>
      <c r="O75" s="20"/>
    </row>
    <row r="76" spans="1:15" ht="2.4500000000000002" customHeight="1" thickBot="1" x14ac:dyDescent="0.3">
      <c r="A76" s="1"/>
      <c r="B76" s="21"/>
      <c r="C76" s="22"/>
      <c r="D76" s="22"/>
      <c r="E76" s="22"/>
      <c r="F76" s="23"/>
      <c r="G76" s="23"/>
      <c r="H76" s="29"/>
      <c r="I76" s="23"/>
      <c r="J76" s="26"/>
      <c r="K76" s="24"/>
      <c r="L76" s="26"/>
      <c r="M76" s="25"/>
      <c r="N76" s="28"/>
      <c r="O76" s="20"/>
    </row>
    <row r="77" spans="1:15" ht="15.75" thickBot="1" x14ac:dyDescent="0.3">
      <c r="A77" s="1"/>
      <c r="B77" s="17" t="s">
        <v>41</v>
      </c>
      <c r="C77" s="18"/>
      <c r="D77" s="18"/>
      <c r="E77" s="18"/>
      <c r="F77" s="18"/>
      <c r="G77" s="18"/>
      <c r="H77" s="18"/>
      <c r="I77" s="18"/>
      <c r="J77" s="18"/>
      <c r="K77" s="18"/>
      <c r="L77" s="44">
        <f>SUM(L61:L75)</f>
        <v>0</v>
      </c>
      <c r="M77" s="35" t="str">
        <f>IF(SUM(M61:M75)=0,"",SUM(M61:M75))</f>
        <v/>
      </c>
      <c r="N77" s="45" t="str">
        <f>IF(SUM(N61:N75)=0,"",AVERAGE(N61:N75))</f>
        <v/>
      </c>
      <c r="O77" s="20"/>
    </row>
    <row r="78" spans="1:15" ht="15" x14ac:dyDescent="0.25">
      <c r="N78" s="38" t="s">
        <v>42</v>
      </c>
      <c r="O78" s="20"/>
    </row>
    <row r="79" spans="1:15" ht="15" x14ac:dyDescent="0.25">
      <c r="N79" s="20"/>
      <c r="O79" s="20"/>
    </row>
    <row r="80" spans="1:15" ht="15" x14ac:dyDescent="0.25">
      <c r="N80" s="20"/>
      <c r="O80" s="20"/>
    </row>
    <row r="81" spans="11:11" ht="15" x14ac:dyDescent="0.25">
      <c r="K81"/>
    </row>
    <row r="82" spans="11:11" ht="15" x14ac:dyDescent="0.25">
      <c r="K82"/>
    </row>
    <row r="83" spans="11:11" ht="15" x14ac:dyDescent="0.25">
      <c r="K83"/>
    </row>
  </sheetData>
  <sheetProtection algorithmName="SHA-512" hashValue="nmiX3r1V2+UvZ9wUlDQSuxVcBBBMxIijdceDvn3KcI8XInd6XOh81ib1mmP5eVME8AjcDBItTWURpnUen7AGhQ==" saltValue="qsU9S3zsGUxKXew+CE+12Q==" spinCount="100000" sheet="1" scenarios="1"/>
  <mergeCells count="73">
    <mergeCell ref="B75:E75"/>
    <mergeCell ref="F74:G74"/>
    <mergeCell ref="F75:G75"/>
    <mergeCell ref="B72:E72"/>
    <mergeCell ref="B73:E73"/>
    <mergeCell ref="F72:G72"/>
    <mergeCell ref="F73:G73"/>
    <mergeCell ref="B74:E74"/>
    <mergeCell ref="B69:E69"/>
    <mergeCell ref="F68:G68"/>
    <mergeCell ref="F69:G69"/>
    <mergeCell ref="B70:E70"/>
    <mergeCell ref="B71:E71"/>
    <mergeCell ref="F70:G70"/>
    <mergeCell ref="F71:G71"/>
    <mergeCell ref="B68:E68"/>
    <mergeCell ref="F67:G67"/>
    <mergeCell ref="B63:E63"/>
    <mergeCell ref="B64:E64"/>
    <mergeCell ref="B65:E65"/>
    <mergeCell ref="B66:E66"/>
    <mergeCell ref="B67:E67"/>
    <mergeCell ref="F63:G63"/>
    <mergeCell ref="F64:G64"/>
    <mergeCell ref="F65:G65"/>
    <mergeCell ref="F66:G66"/>
    <mergeCell ref="B60:E60"/>
    <mergeCell ref="F60:G60"/>
    <mergeCell ref="F61:G61"/>
    <mergeCell ref="B61:E61"/>
    <mergeCell ref="B62:E62"/>
    <mergeCell ref="F62:G62"/>
    <mergeCell ref="L4:N4"/>
    <mergeCell ref="B11:N11"/>
    <mergeCell ref="B25:E25"/>
    <mergeCell ref="B24:E24"/>
    <mergeCell ref="F25:I25"/>
    <mergeCell ref="F22:I22"/>
    <mergeCell ref="F23:I23"/>
    <mergeCell ref="F24:I24"/>
    <mergeCell ref="J25:N25"/>
    <mergeCell ref="F17:I17"/>
    <mergeCell ref="F18:I18"/>
    <mergeCell ref="F19:I19"/>
    <mergeCell ref="F20:I20"/>
    <mergeCell ref="F21:I21"/>
    <mergeCell ref="J23:N23"/>
    <mergeCell ref="J24:N24"/>
    <mergeCell ref="J4:K4"/>
    <mergeCell ref="F4:G4"/>
    <mergeCell ref="B4:C4"/>
    <mergeCell ref="D4:E4"/>
    <mergeCell ref="H4:I4"/>
    <mergeCell ref="B21:E21"/>
    <mergeCell ref="B22:E22"/>
    <mergeCell ref="B28:N28"/>
    <mergeCell ref="B23:E23"/>
    <mergeCell ref="B17:E17"/>
    <mergeCell ref="B18:E18"/>
    <mergeCell ref="B19:E19"/>
    <mergeCell ref="B20:E20"/>
    <mergeCell ref="J19:N19"/>
    <mergeCell ref="J20:N20"/>
    <mergeCell ref="J21:N21"/>
    <mergeCell ref="J22:N22"/>
    <mergeCell ref="J17:N17"/>
    <mergeCell ref="J18:N18"/>
    <mergeCell ref="F15:I15"/>
    <mergeCell ref="B15:E15"/>
    <mergeCell ref="J16:N16"/>
    <mergeCell ref="F16:I16"/>
    <mergeCell ref="B16:E16"/>
    <mergeCell ref="J15:N15"/>
  </mergeCells>
  <conditionalFormatting sqref="M77">
    <cfRule type="expression" dxfId="1" priority="10">
      <formula>AND(L4="Original",M77&lt;&gt;N55)</formula>
    </cfRule>
  </conditionalFormatting>
  <dataValidations count="3">
    <dataValidation type="list" allowBlank="1" showInputMessage="1" prompt="Select One or Type One" sqref="B16:E25" xr:uid="{359C1B22-27B7-4532-9A42-BB2841F428AC}">
      <formula1>$R$1:$R$18</formula1>
    </dataValidation>
    <dataValidation type="list" allowBlank="1" showInputMessage="1" showErrorMessage="1" sqref="F61:F76" xr:uid="{BA779F35-46B8-4417-8CDB-D5827DA52F81}">
      <formula1>$T$1:$T$5</formula1>
    </dataValidation>
    <dataValidation type="list" allowBlank="1" showInputMessage="1" showErrorMessage="1" sqref="I61" xr:uid="{E1B21921-73A5-4185-8D61-DFA199B34EE8}">
      <formula1>$V$1:$V$3</formula1>
    </dataValidation>
  </dataValidations>
  <printOptions horizontalCentered="1"/>
  <pageMargins left="0.25" right="0.25" top="0.25" bottom="0.25" header="0.1" footer="0.25"/>
  <pageSetup scale="73" fitToHeight="2" orientation="portrait" r:id="rId1"/>
  <headerFooter>
    <oddFooter>&amp;L&amp;"Arial,Regular"&amp;9Rev. 6/2025</oddFooter>
  </headerFooter>
  <rowBreaks count="1" manualBreakCount="1">
    <brk id="57" min="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180975</xdr:rowOff>
                  </from>
                  <to>
                    <xdr:col>12</xdr:col>
                    <xdr:colOff>314325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133350</xdr:rowOff>
                  </from>
                  <to>
                    <xdr:col>9</xdr:col>
                    <xdr:colOff>571500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6039-048A-4A10-A6C3-0830A153C5FA}">
  <dimension ref="A1:V66"/>
  <sheetViews>
    <sheetView zoomScaleNormal="100" workbookViewId="0">
      <selection activeCell="D4" sqref="D4:E4"/>
    </sheetView>
  </sheetViews>
  <sheetFormatPr defaultColWidth="9.140625" defaultRowHeight="12.75" x14ac:dyDescent="0.2"/>
  <cols>
    <col min="1" max="1" width="9.140625" style="3"/>
    <col min="2" max="14" width="10.7109375" style="3" customWidth="1"/>
    <col min="15" max="17" width="9.140625" style="3"/>
    <col min="18" max="19" width="9.140625" style="3" hidden="1" customWidth="1"/>
    <col min="20" max="20" width="12.7109375" style="3" hidden="1" customWidth="1"/>
    <col min="21" max="21" width="9.140625" style="3"/>
    <col min="22" max="22" width="27.140625" style="3" hidden="1" customWidth="1"/>
    <col min="23" max="16384" width="9.140625" style="3"/>
  </cols>
  <sheetData>
    <row r="1" spans="1:2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43</v>
      </c>
      <c r="R1" s="3" t="s">
        <v>0</v>
      </c>
    </row>
    <row r="2" spans="1:2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R2" s="3" t="s">
        <v>1</v>
      </c>
      <c r="T2" s="3" t="s">
        <v>2</v>
      </c>
      <c r="V2" s="3">
        <v>2.5</v>
      </c>
    </row>
    <row r="3" spans="1:22" ht="12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R3" s="3" t="s">
        <v>3</v>
      </c>
      <c r="T3" s="3" t="s">
        <v>5</v>
      </c>
      <c r="V3" s="3">
        <v>2.8</v>
      </c>
    </row>
    <row r="4" spans="1:22" ht="21" customHeight="1" x14ac:dyDescent="0.25">
      <c r="A4" s="1"/>
      <c r="B4" s="63" t="s">
        <v>6</v>
      </c>
      <c r="C4" s="64"/>
      <c r="D4" s="65"/>
      <c r="E4" s="65"/>
      <c r="F4" s="62" t="s">
        <v>7</v>
      </c>
      <c r="G4" s="62"/>
      <c r="H4" s="65"/>
      <c r="I4" s="65"/>
      <c r="J4" s="62" t="s">
        <v>8</v>
      </c>
      <c r="K4" s="62"/>
      <c r="L4" s="83" t="s">
        <v>4</v>
      </c>
      <c r="M4" s="83"/>
      <c r="N4" s="84"/>
      <c r="R4" s="3" t="s">
        <v>9</v>
      </c>
      <c r="T4" s="3" t="s">
        <v>37</v>
      </c>
    </row>
    <row r="5" spans="1:22" ht="3" customHeight="1" thickBot="1" x14ac:dyDescent="0.25">
      <c r="A5" s="1"/>
      <c r="B5" s="4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7"/>
      <c r="R5" s="3" t="s">
        <v>11</v>
      </c>
      <c r="T5" s="3" t="s">
        <v>38</v>
      </c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R6" s="3" t="s">
        <v>12</v>
      </c>
    </row>
    <row r="7" spans="1:22" x14ac:dyDescent="0.2">
      <c r="A7" s="1"/>
      <c r="B7" s="8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R7" s="3" t="s">
        <v>14</v>
      </c>
    </row>
    <row r="8" spans="1:2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R8" s="3" t="s">
        <v>15</v>
      </c>
    </row>
    <row r="9" spans="1:2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x14ac:dyDescent="0.2">
      <c r="A10" s="1"/>
      <c r="B10" s="8" t="s">
        <v>47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22" ht="24.75" customHeight="1" x14ac:dyDescent="0.2">
      <c r="A11" s="1"/>
      <c r="B11" s="59" t="s">
        <v>62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2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2" x14ac:dyDescent="0.2">
      <c r="A13" s="1"/>
      <c r="B13" s="1" t="s">
        <v>33</v>
      </c>
      <c r="C13" s="14">
        <v>2025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2" ht="3.75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ht="13.5" thickBot="1" x14ac:dyDescent="0.25">
      <c r="A15" s="1"/>
      <c r="B15" s="9" t="s">
        <v>49</v>
      </c>
      <c r="C15" s="9" t="s">
        <v>50</v>
      </c>
      <c r="D15" s="9" t="s">
        <v>51</v>
      </c>
      <c r="E15" s="9" t="s">
        <v>52</v>
      </c>
      <c r="F15" s="9" t="s">
        <v>53</v>
      </c>
      <c r="G15" s="9" t="s">
        <v>54</v>
      </c>
      <c r="H15" s="9" t="s">
        <v>55</v>
      </c>
      <c r="I15" s="9" t="s">
        <v>56</v>
      </c>
      <c r="J15" s="9" t="s">
        <v>57</v>
      </c>
      <c r="K15" s="9" t="s">
        <v>58</v>
      </c>
      <c r="L15" s="9" t="s">
        <v>59</v>
      </c>
      <c r="M15" s="9" t="s">
        <v>60</v>
      </c>
      <c r="N15" s="9" t="s">
        <v>34</v>
      </c>
    </row>
    <row r="16" spans="1:22" ht="13.5" thickBot="1" x14ac:dyDescent="0.25">
      <c r="A16" s="1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2">
        <f>SUM(B16:M16)</f>
        <v>0</v>
      </c>
    </row>
    <row r="17" spans="1:14" x14ac:dyDescent="0.2">
      <c r="A17" s="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">
      <c r="A18" s="1"/>
      <c r="B18" s="1" t="s">
        <v>33</v>
      </c>
      <c r="C18" s="11">
        <f>C13+1</f>
        <v>2026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3.75" customHeight="1" thickBo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3.5" thickBot="1" x14ac:dyDescent="0.25">
      <c r="A20" s="1"/>
      <c r="B20" s="9" t="s">
        <v>49</v>
      </c>
      <c r="C20" s="9" t="s">
        <v>50</v>
      </c>
      <c r="D20" s="9" t="s">
        <v>51</v>
      </c>
      <c r="E20" s="9" t="s">
        <v>52</v>
      </c>
      <c r="F20" s="9" t="s">
        <v>53</v>
      </c>
      <c r="G20" s="9" t="s">
        <v>54</v>
      </c>
      <c r="H20" s="9" t="s">
        <v>55</v>
      </c>
      <c r="I20" s="9" t="s">
        <v>56</v>
      </c>
      <c r="J20" s="9" t="s">
        <v>57</v>
      </c>
      <c r="K20" s="9" t="s">
        <v>58</v>
      </c>
      <c r="L20" s="9" t="s">
        <v>59</v>
      </c>
      <c r="M20" s="9" t="s">
        <v>60</v>
      </c>
      <c r="N20" s="9" t="s">
        <v>34</v>
      </c>
    </row>
    <row r="21" spans="1:14" ht="13.5" thickBot="1" x14ac:dyDescent="0.25">
      <c r="A21" s="1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2">
        <f>SUM(B21:M21)</f>
        <v>0</v>
      </c>
    </row>
    <row r="22" spans="1:14" x14ac:dyDescent="0.2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">
      <c r="A23" s="1"/>
      <c r="B23" s="1" t="s">
        <v>33</v>
      </c>
      <c r="C23" s="11">
        <f>C18+1</f>
        <v>2027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ht="3.75" customHeight="1" thickBo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3.5" thickBot="1" x14ac:dyDescent="0.25">
      <c r="A25" s="1"/>
      <c r="B25" s="9" t="s">
        <v>49</v>
      </c>
      <c r="C25" s="9" t="s">
        <v>50</v>
      </c>
      <c r="D25" s="9" t="s">
        <v>51</v>
      </c>
      <c r="E25" s="9" t="s">
        <v>52</v>
      </c>
      <c r="F25" s="9" t="s">
        <v>53</v>
      </c>
      <c r="G25" s="9" t="s">
        <v>54</v>
      </c>
      <c r="H25" s="9" t="s">
        <v>55</v>
      </c>
      <c r="I25" s="9" t="s">
        <v>56</v>
      </c>
      <c r="J25" s="9" t="s">
        <v>57</v>
      </c>
      <c r="K25" s="9" t="s">
        <v>58</v>
      </c>
      <c r="L25" s="9" t="s">
        <v>59</v>
      </c>
      <c r="M25" s="9" t="s">
        <v>60</v>
      </c>
      <c r="N25" s="9" t="s">
        <v>34</v>
      </c>
    </row>
    <row r="26" spans="1:14" ht="13.5" thickBot="1" x14ac:dyDescent="0.25">
      <c r="A26" s="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2">
        <f>SUM(B26:M26)</f>
        <v>0</v>
      </c>
    </row>
    <row r="27" spans="1:14" x14ac:dyDescent="0.2">
      <c r="A27" s="1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2">
      <c r="A28" s="1"/>
      <c r="B28" s="1" t="s">
        <v>33</v>
      </c>
      <c r="C28" s="11">
        <f>C23+1</f>
        <v>2028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ht="3.75" customHeight="1" thickBo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3.5" thickBot="1" x14ac:dyDescent="0.25">
      <c r="A30" s="1"/>
      <c r="B30" s="9" t="s">
        <v>49</v>
      </c>
      <c r="C30" s="9" t="s">
        <v>50</v>
      </c>
      <c r="D30" s="9" t="s">
        <v>51</v>
      </c>
      <c r="E30" s="9" t="s">
        <v>52</v>
      </c>
      <c r="F30" s="9" t="s">
        <v>53</v>
      </c>
      <c r="G30" s="9" t="s">
        <v>54</v>
      </c>
      <c r="H30" s="9" t="s">
        <v>55</v>
      </c>
      <c r="I30" s="9" t="s">
        <v>56</v>
      </c>
      <c r="J30" s="9" t="s">
        <v>57</v>
      </c>
      <c r="K30" s="9" t="s">
        <v>58</v>
      </c>
      <c r="L30" s="9" t="s">
        <v>59</v>
      </c>
      <c r="M30" s="9" t="s">
        <v>60</v>
      </c>
      <c r="N30" s="9" t="s">
        <v>34</v>
      </c>
    </row>
    <row r="31" spans="1:14" ht="13.5" thickBot="1" x14ac:dyDescent="0.25">
      <c r="A31" s="1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2">
        <f>SUM(B31:M31)</f>
        <v>0</v>
      </c>
    </row>
    <row r="32" spans="1:14" x14ac:dyDescent="0.2">
      <c r="A32" s="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5" x14ac:dyDescent="0.2">
      <c r="A33" s="1"/>
      <c r="B33" s="1" t="s">
        <v>33</v>
      </c>
      <c r="C33" s="11">
        <f>C28+1</f>
        <v>2029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5" ht="3.75" customHeight="1" thickBo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5" ht="13.5" thickBot="1" x14ac:dyDescent="0.25">
      <c r="A35" s="1"/>
      <c r="B35" s="9" t="s">
        <v>49</v>
      </c>
      <c r="C35" s="9" t="s">
        <v>50</v>
      </c>
      <c r="D35" s="9" t="s">
        <v>51</v>
      </c>
      <c r="E35" s="9" t="s">
        <v>52</v>
      </c>
      <c r="F35" s="9" t="s">
        <v>53</v>
      </c>
      <c r="G35" s="9" t="s">
        <v>54</v>
      </c>
      <c r="H35" s="9" t="s">
        <v>55</v>
      </c>
      <c r="I35" s="9" t="s">
        <v>56</v>
      </c>
      <c r="J35" s="9" t="s">
        <v>57</v>
      </c>
      <c r="K35" s="9" t="s">
        <v>58</v>
      </c>
      <c r="L35" s="9" t="s">
        <v>59</v>
      </c>
      <c r="M35" s="9" t="s">
        <v>60</v>
      </c>
      <c r="N35" s="9" t="s">
        <v>34</v>
      </c>
    </row>
    <row r="36" spans="1:15" ht="13.5" thickBot="1" x14ac:dyDescent="0.25">
      <c r="A36" s="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2">
        <f>SUM(B36:M36)</f>
        <v>0</v>
      </c>
    </row>
    <row r="37" spans="1:15" ht="13.5" thickBo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5" ht="13.5" thickBot="1" x14ac:dyDescent="0.25">
      <c r="A38" s="1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6" t="s">
        <v>35</v>
      </c>
      <c r="N38" s="34">
        <f>SUM(N16,N21,N26,N31,N36)</f>
        <v>0</v>
      </c>
    </row>
    <row r="39" spans="1:1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5" ht="13.5" thickBot="1" x14ac:dyDescent="0.25">
      <c r="A42" s="1"/>
      <c r="B42" s="27" t="s">
        <v>76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5" ht="70.5" customHeight="1" thickBot="1" x14ac:dyDescent="0.3">
      <c r="A43" s="1"/>
      <c r="B43" s="75" t="s">
        <v>27</v>
      </c>
      <c r="C43" s="76"/>
      <c r="D43" s="76"/>
      <c r="E43" s="77"/>
      <c r="F43" s="75" t="s">
        <v>36</v>
      </c>
      <c r="G43" s="77"/>
      <c r="H43" s="30" t="s">
        <v>68</v>
      </c>
      <c r="I43" s="30" t="s">
        <v>40</v>
      </c>
      <c r="J43" s="30" t="s">
        <v>69</v>
      </c>
      <c r="K43" s="30" t="s">
        <v>70</v>
      </c>
      <c r="L43" s="30" t="s">
        <v>71</v>
      </c>
      <c r="M43" s="30" t="s">
        <v>44</v>
      </c>
      <c r="N43" s="19" t="s">
        <v>39</v>
      </c>
      <c r="O43" s="20"/>
    </row>
    <row r="44" spans="1:15" ht="15" x14ac:dyDescent="0.25">
      <c r="A44" s="1"/>
      <c r="B44" s="79"/>
      <c r="C44" s="80"/>
      <c r="D44" s="80"/>
      <c r="E44" s="80"/>
      <c r="F44" s="78"/>
      <c r="G44" s="78"/>
      <c r="H44" s="39"/>
      <c r="I44" s="31"/>
      <c r="J44" s="41" t="str">
        <f>IF(H44="","",H44*I44)</f>
        <v/>
      </c>
      <c r="K44" s="42"/>
      <c r="L44" s="41" t="str">
        <f>IF(AND(J44="",K44=""),"",SUM(J44:K44))</f>
        <v/>
      </c>
      <c r="M44" s="36"/>
      <c r="N44" s="43" t="str">
        <f>IF(OR(J44="",J44=0),"",H44/M44)</f>
        <v/>
      </c>
      <c r="O44" s="20"/>
    </row>
    <row r="45" spans="1:15" ht="15" x14ac:dyDescent="0.25">
      <c r="A45" s="1"/>
      <c r="B45" s="81"/>
      <c r="C45" s="82"/>
      <c r="D45" s="82"/>
      <c r="E45" s="82"/>
      <c r="F45" s="60"/>
      <c r="G45" s="60"/>
      <c r="H45" s="40"/>
      <c r="I45" s="23" t="str">
        <f>IF(H45="","",$I$44)</f>
        <v/>
      </c>
      <c r="J45" s="41" t="str">
        <f t="shared" ref="J45:J58" si="0">IF(H45="","",H45*I45)</f>
        <v/>
      </c>
      <c r="K45" s="40"/>
      <c r="L45" s="41" t="str">
        <f t="shared" ref="L45:L58" si="1">IF(AND(J45="",K45=""),"",SUM(J45:K45))</f>
        <v/>
      </c>
      <c r="M45" s="37"/>
      <c r="N45" s="43" t="str">
        <f t="shared" ref="N45:N58" si="2">IF(OR(J45="",J45=0),"",H45/M45)</f>
        <v/>
      </c>
      <c r="O45" s="20"/>
    </row>
    <row r="46" spans="1:15" ht="15" x14ac:dyDescent="0.25">
      <c r="A46" s="1"/>
      <c r="B46" s="81"/>
      <c r="C46" s="82"/>
      <c r="D46" s="82"/>
      <c r="E46" s="82"/>
      <c r="F46" s="60"/>
      <c r="G46" s="60"/>
      <c r="H46" s="40"/>
      <c r="I46" s="23" t="str">
        <f t="shared" ref="I46:I58" si="3">IF(H46="","",$I$44)</f>
        <v/>
      </c>
      <c r="J46" s="41" t="str">
        <f t="shared" si="0"/>
        <v/>
      </c>
      <c r="K46" s="40"/>
      <c r="L46" s="41" t="str">
        <f t="shared" si="1"/>
        <v/>
      </c>
      <c r="M46" s="37"/>
      <c r="N46" s="43" t="str">
        <f t="shared" si="2"/>
        <v/>
      </c>
      <c r="O46" s="20"/>
    </row>
    <row r="47" spans="1:15" ht="15" x14ac:dyDescent="0.25">
      <c r="A47" s="1"/>
      <c r="B47" s="81"/>
      <c r="C47" s="82"/>
      <c r="D47" s="82"/>
      <c r="E47" s="82"/>
      <c r="F47" s="60"/>
      <c r="G47" s="60"/>
      <c r="H47" s="40"/>
      <c r="I47" s="23" t="str">
        <f t="shared" si="3"/>
        <v/>
      </c>
      <c r="J47" s="41" t="str">
        <f t="shared" si="0"/>
        <v/>
      </c>
      <c r="K47" s="40"/>
      <c r="L47" s="41" t="str">
        <f t="shared" si="1"/>
        <v/>
      </c>
      <c r="M47" s="37"/>
      <c r="N47" s="43" t="str">
        <f t="shared" si="2"/>
        <v/>
      </c>
      <c r="O47" s="20"/>
    </row>
    <row r="48" spans="1:15" ht="15" x14ac:dyDescent="0.25">
      <c r="A48" s="1"/>
      <c r="B48" s="81"/>
      <c r="C48" s="82"/>
      <c r="D48" s="82"/>
      <c r="E48" s="82"/>
      <c r="F48" s="60"/>
      <c r="G48" s="60"/>
      <c r="H48" s="40"/>
      <c r="I48" s="23" t="str">
        <f t="shared" si="3"/>
        <v/>
      </c>
      <c r="J48" s="41" t="str">
        <f t="shared" si="0"/>
        <v/>
      </c>
      <c r="K48" s="40"/>
      <c r="L48" s="41" t="str">
        <f t="shared" si="1"/>
        <v/>
      </c>
      <c r="M48" s="37"/>
      <c r="N48" s="43" t="str">
        <f t="shared" si="2"/>
        <v/>
      </c>
      <c r="O48" s="20"/>
    </row>
    <row r="49" spans="1:15" ht="15" x14ac:dyDescent="0.25">
      <c r="A49" s="1"/>
      <c r="B49" s="81"/>
      <c r="C49" s="82"/>
      <c r="D49" s="82"/>
      <c r="E49" s="82"/>
      <c r="F49" s="60"/>
      <c r="G49" s="60"/>
      <c r="H49" s="40"/>
      <c r="I49" s="23" t="str">
        <f t="shared" si="3"/>
        <v/>
      </c>
      <c r="J49" s="41" t="str">
        <f t="shared" si="0"/>
        <v/>
      </c>
      <c r="K49" s="40"/>
      <c r="L49" s="41" t="str">
        <f t="shared" si="1"/>
        <v/>
      </c>
      <c r="M49" s="37"/>
      <c r="N49" s="43" t="str">
        <f t="shared" si="2"/>
        <v/>
      </c>
      <c r="O49" s="20"/>
    </row>
    <row r="50" spans="1:15" ht="15" x14ac:dyDescent="0.25">
      <c r="A50" s="1"/>
      <c r="B50" s="81"/>
      <c r="C50" s="82"/>
      <c r="D50" s="82"/>
      <c r="E50" s="82"/>
      <c r="F50" s="60"/>
      <c r="G50" s="60"/>
      <c r="H50" s="40"/>
      <c r="I50" s="23" t="str">
        <f t="shared" si="3"/>
        <v/>
      </c>
      <c r="J50" s="41" t="str">
        <f t="shared" si="0"/>
        <v/>
      </c>
      <c r="K50" s="40"/>
      <c r="L50" s="41" t="str">
        <f t="shared" si="1"/>
        <v/>
      </c>
      <c r="M50" s="37"/>
      <c r="N50" s="43" t="str">
        <f t="shared" si="2"/>
        <v/>
      </c>
      <c r="O50" s="20"/>
    </row>
    <row r="51" spans="1:15" ht="15" x14ac:dyDescent="0.25">
      <c r="A51" s="1"/>
      <c r="B51" s="81"/>
      <c r="C51" s="82"/>
      <c r="D51" s="82"/>
      <c r="E51" s="82"/>
      <c r="F51" s="60"/>
      <c r="G51" s="60"/>
      <c r="H51" s="40"/>
      <c r="I51" s="23" t="str">
        <f t="shared" si="3"/>
        <v/>
      </c>
      <c r="J51" s="41" t="str">
        <f t="shared" si="0"/>
        <v/>
      </c>
      <c r="K51" s="40"/>
      <c r="L51" s="41" t="str">
        <f t="shared" si="1"/>
        <v/>
      </c>
      <c r="M51" s="37"/>
      <c r="N51" s="43" t="str">
        <f t="shared" si="2"/>
        <v/>
      </c>
      <c r="O51" s="20"/>
    </row>
    <row r="52" spans="1:15" ht="15" x14ac:dyDescent="0.25">
      <c r="A52" s="1"/>
      <c r="B52" s="81"/>
      <c r="C52" s="82"/>
      <c r="D52" s="82"/>
      <c r="E52" s="82"/>
      <c r="F52" s="60"/>
      <c r="G52" s="60"/>
      <c r="H52" s="40"/>
      <c r="I52" s="23" t="str">
        <f t="shared" si="3"/>
        <v/>
      </c>
      <c r="J52" s="41" t="str">
        <f t="shared" si="0"/>
        <v/>
      </c>
      <c r="K52" s="40"/>
      <c r="L52" s="41" t="str">
        <f t="shared" si="1"/>
        <v/>
      </c>
      <c r="M52" s="37"/>
      <c r="N52" s="43" t="str">
        <f t="shared" si="2"/>
        <v/>
      </c>
      <c r="O52" s="20"/>
    </row>
    <row r="53" spans="1:15" ht="15" x14ac:dyDescent="0.25">
      <c r="A53" s="1"/>
      <c r="B53" s="81"/>
      <c r="C53" s="82"/>
      <c r="D53" s="82"/>
      <c r="E53" s="82"/>
      <c r="F53" s="60"/>
      <c r="G53" s="60"/>
      <c r="H53" s="40"/>
      <c r="I53" s="23" t="str">
        <f t="shared" si="3"/>
        <v/>
      </c>
      <c r="J53" s="41" t="str">
        <f t="shared" si="0"/>
        <v/>
      </c>
      <c r="K53" s="40"/>
      <c r="L53" s="41" t="str">
        <f t="shared" si="1"/>
        <v/>
      </c>
      <c r="M53" s="37"/>
      <c r="N53" s="43" t="str">
        <f t="shared" si="2"/>
        <v/>
      </c>
      <c r="O53" s="20"/>
    </row>
    <row r="54" spans="1:15" ht="15" x14ac:dyDescent="0.25">
      <c r="A54" s="1"/>
      <c r="B54" s="81"/>
      <c r="C54" s="82"/>
      <c r="D54" s="82"/>
      <c r="E54" s="82"/>
      <c r="F54" s="60"/>
      <c r="G54" s="60"/>
      <c r="H54" s="40"/>
      <c r="I54" s="23" t="str">
        <f t="shared" si="3"/>
        <v/>
      </c>
      <c r="J54" s="41" t="str">
        <f t="shared" si="0"/>
        <v/>
      </c>
      <c r="K54" s="40"/>
      <c r="L54" s="41" t="str">
        <f t="shared" si="1"/>
        <v/>
      </c>
      <c r="M54" s="37"/>
      <c r="N54" s="43" t="str">
        <f t="shared" si="2"/>
        <v/>
      </c>
      <c r="O54" s="20"/>
    </row>
    <row r="55" spans="1:15" ht="15" x14ac:dyDescent="0.25">
      <c r="A55" s="1"/>
      <c r="B55" s="81"/>
      <c r="C55" s="82"/>
      <c r="D55" s="82"/>
      <c r="E55" s="82"/>
      <c r="F55" s="60"/>
      <c r="G55" s="60"/>
      <c r="H55" s="40"/>
      <c r="I55" s="23" t="str">
        <f t="shared" si="3"/>
        <v/>
      </c>
      <c r="J55" s="41" t="str">
        <f t="shared" si="0"/>
        <v/>
      </c>
      <c r="K55" s="40"/>
      <c r="L55" s="41" t="str">
        <f t="shared" si="1"/>
        <v/>
      </c>
      <c r="M55" s="37"/>
      <c r="N55" s="43" t="str">
        <f t="shared" si="2"/>
        <v/>
      </c>
      <c r="O55" s="20"/>
    </row>
    <row r="56" spans="1:15" ht="15" x14ac:dyDescent="0.25">
      <c r="A56" s="1"/>
      <c r="B56" s="81"/>
      <c r="C56" s="82"/>
      <c r="D56" s="82"/>
      <c r="E56" s="82"/>
      <c r="F56" s="60"/>
      <c r="G56" s="60"/>
      <c r="H56" s="40"/>
      <c r="I56" s="23" t="str">
        <f t="shared" si="3"/>
        <v/>
      </c>
      <c r="J56" s="41" t="str">
        <f t="shared" si="0"/>
        <v/>
      </c>
      <c r="K56" s="40"/>
      <c r="L56" s="41" t="str">
        <f t="shared" si="1"/>
        <v/>
      </c>
      <c r="M56" s="37"/>
      <c r="N56" s="43" t="str">
        <f t="shared" si="2"/>
        <v/>
      </c>
      <c r="O56" s="20"/>
    </row>
    <row r="57" spans="1:15" ht="15" x14ac:dyDescent="0.25">
      <c r="A57" s="1"/>
      <c r="B57" s="81"/>
      <c r="C57" s="82"/>
      <c r="D57" s="82"/>
      <c r="E57" s="82"/>
      <c r="F57" s="60"/>
      <c r="G57" s="60"/>
      <c r="H57" s="40"/>
      <c r="I57" s="23" t="str">
        <f t="shared" si="3"/>
        <v/>
      </c>
      <c r="J57" s="41" t="str">
        <f t="shared" si="0"/>
        <v/>
      </c>
      <c r="K57" s="40"/>
      <c r="L57" s="41" t="str">
        <f t="shared" si="1"/>
        <v/>
      </c>
      <c r="M57" s="37"/>
      <c r="N57" s="43" t="str">
        <f t="shared" si="2"/>
        <v/>
      </c>
      <c r="O57" s="20"/>
    </row>
    <row r="58" spans="1:15" ht="15" x14ac:dyDescent="0.25">
      <c r="A58" s="1"/>
      <c r="B58" s="81"/>
      <c r="C58" s="82"/>
      <c r="D58" s="82"/>
      <c r="E58" s="82"/>
      <c r="F58" s="60"/>
      <c r="G58" s="60"/>
      <c r="H58" s="40"/>
      <c r="I58" s="23" t="str">
        <f t="shared" si="3"/>
        <v/>
      </c>
      <c r="J58" s="41" t="str">
        <f t="shared" si="0"/>
        <v/>
      </c>
      <c r="K58" s="40"/>
      <c r="L58" s="41" t="str">
        <f t="shared" si="1"/>
        <v/>
      </c>
      <c r="M58" s="37"/>
      <c r="N58" s="43" t="str">
        <f t="shared" si="2"/>
        <v/>
      </c>
      <c r="O58" s="20"/>
    </row>
    <row r="59" spans="1:15" ht="2.4500000000000002" customHeight="1" thickBot="1" x14ac:dyDescent="0.3">
      <c r="A59" s="1"/>
      <c r="B59" s="21"/>
      <c r="C59" s="22"/>
      <c r="D59" s="22"/>
      <c r="E59" s="22"/>
      <c r="F59" s="23"/>
      <c r="G59" s="23"/>
      <c r="H59" s="29"/>
      <c r="I59" s="23"/>
      <c r="J59" s="26"/>
      <c r="K59" s="24"/>
      <c r="L59" s="26"/>
      <c r="M59" s="25"/>
      <c r="N59" s="28"/>
      <c r="O59" s="20"/>
    </row>
    <row r="60" spans="1:15" ht="15.75" thickBot="1" x14ac:dyDescent="0.3">
      <c r="A60" s="1"/>
      <c r="B60" s="17" t="s">
        <v>41</v>
      </c>
      <c r="C60" s="18"/>
      <c r="D60" s="18"/>
      <c r="E60" s="18"/>
      <c r="F60" s="18"/>
      <c r="G60" s="18"/>
      <c r="H60" s="18"/>
      <c r="I60" s="18"/>
      <c r="J60" s="18"/>
      <c r="K60" s="18"/>
      <c r="L60" s="44">
        <f>SUM(L44:L58)</f>
        <v>0</v>
      </c>
      <c r="M60" s="35" t="str">
        <f>IF(SUM(M44:M58)=0,"",SUM(M44:M58))</f>
        <v/>
      </c>
      <c r="N60" s="45" t="str">
        <f>IF(SUM(N44:N58)=0,"",AVERAGE(N44:N58))</f>
        <v/>
      </c>
      <c r="O60" s="20"/>
    </row>
    <row r="61" spans="1:15" ht="15" x14ac:dyDescent="0.25">
      <c r="N61" s="38" t="s">
        <v>48</v>
      </c>
      <c r="O61" s="20"/>
    </row>
    <row r="62" spans="1:15" ht="15" x14ac:dyDescent="0.25">
      <c r="N62" s="20"/>
      <c r="O62" s="20"/>
    </row>
    <row r="63" spans="1:15" ht="15" x14ac:dyDescent="0.25">
      <c r="N63" s="20"/>
      <c r="O63" s="20"/>
    </row>
    <row r="64" spans="1:15" ht="15" x14ac:dyDescent="0.25">
      <c r="K64"/>
    </row>
    <row r="65" spans="11:11" ht="15" x14ac:dyDescent="0.25">
      <c r="K65"/>
    </row>
    <row r="66" spans="11:11" ht="15" x14ac:dyDescent="0.25">
      <c r="K66"/>
    </row>
  </sheetData>
  <sheetProtection algorithmName="SHA-512" hashValue="Zm7bW6v9zcvPHTgfWq0zFpBT8CcMlzle6ZaHWkQFIZR35KlqUjPaXW4lRi289jI8e5AWsl67LQMXUdSYeR5jRA==" saltValue="B85muaOgRslQJjoPSE42kQ==" spinCount="100000" sheet="1" objects="1" scenarios="1"/>
  <mergeCells count="39">
    <mergeCell ref="B11:N11"/>
    <mergeCell ref="B43:E43"/>
    <mergeCell ref="F43:G43"/>
    <mergeCell ref="B4:C4"/>
    <mergeCell ref="D4:E4"/>
    <mergeCell ref="F4:G4"/>
    <mergeCell ref="H4:I4"/>
    <mergeCell ref="J4:K4"/>
    <mergeCell ref="L4:N4"/>
    <mergeCell ref="B44:E44"/>
    <mergeCell ref="F44:G44"/>
    <mergeCell ref="B45:E45"/>
    <mergeCell ref="F45:G45"/>
    <mergeCell ref="B46:E46"/>
    <mergeCell ref="F46:G46"/>
    <mergeCell ref="B47:E47"/>
    <mergeCell ref="F47:G47"/>
    <mergeCell ref="B48:E48"/>
    <mergeCell ref="F48:G48"/>
    <mergeCell ref="B49:E49"/>
    <mergeCell ref="F49:G49"/>
    <mergeCell ref="B50:E50"/>
    <mergeCell ref="F50:G50"/>
    <mergeCell ref="B51:E51"/>
    <mergeCell ref="F51:G51"/>
    <mergeCell ref="B52:E52"/>
    <mergeCell ref="F52:G52"/>
    <mergeCell ref="B53:E53"/>
    <mergeCell ref="F53:G53"/>
    <mergeCell ref="B54:E54"/>
    <mergeCell ref="F54:G54"/>
    <mergeCell ref="B55:E55"/>
    <mergeCell ref="F55:G55"/>
    <mergeCell ref="B56:E56"/>
    <mergeCell ref="F56:G56"/>
    <mergeCell ref="B57:E57"/>
    <mergeCell ref="F57:G57"/>
    <mergeCell ref="B58:E58"/>
    <mergeCell ref="F58:G58"/>
  </mergeCells>
  <conditionalFormatting sqref="M60">
    <cfRule type="expression" dxfId="0" priority="15">
      <formula>AND(L4="Supplemental",M60&lt;&gt;N38)</formula>
    </cfRule>
  </conditionalFormatting>
  <dataValidations count="2">
    <dataValidation type="list" allowBlank="1" showInputMessage="1" showErrorMessage="1" sqref="I44" xr:uid="{9B2A4C31-94EB-4B29-9F76-1C0D9A399082}">
      <formula1>$V$1:$V$3</formula1>
    </dataValidation>
    <dataValidation type="list" allowBlank="1" showInputMessage="1" showErrorMessage="1" sqref="F44:F59" xr:uid="{B2F3AA73-5546-47BB-AE9C-8E7286C20A12}">
      <formula1>$T$1:$T$5</formula1>
    </dataValidation>
  </dataValidations>
  <printOptions horizontalCentered="1"/>
  <pageMargins left="0.25" right="0.25" top="0.25" bottom="0.25" header="0.1" footer="0.25"/>
  <pageSetup scale="73" fitToHeight="2" orientation="portrait" r:id="rId1"/>
  <headerFooter>
    <oddFooter>&amp;L&amp;"Arial,Regular"&amp;9Rev. 6/2025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180975</xdr:rowOff>
                  </from>
                  <to>
                    <xdr:col>12</xdr:col>
                    <xdr:colOff>314325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133350</xdr:rowOff>
                  </from>
                  <to>
                    <xdr:col>9</xdr:col>
                    <xdr:colOff>571500</xdr:colOff>
                    <xdr:row>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138BF-4FFE-40E1-A216-64595BAFBBCE}">
  <dimension ref="A1:V32"/>
  <sheetViews>
    <sheetView zoomScaleNormal="100" workbookViewId="0">
      <selection activeCell="D4" sqref="D4:E4"/>
    </sheetView>
  </sheetViews>
  <sheetFormatPr defaultColWidth="9.140625" defaultRowHeight="12.75" x14ac:dyDescent="0.2"/>
  <cols>
    <col min="1" max="1" width="9.140625" style="3"/>
    <col min="2" max="14" width="10.7109375" style="3" customWidth="1"/>
    <col min="15" max="17" width="9.140625" style="3"/>
    <col min="18" max="19" width="9.140625" style="3" hidden="1" customWidth="1"/>
    <col min="20" max="20" width="28.5703125" style="3" hidden="1" customWidth="1"/>
    <col min="21" max="21" width="9.140625" style="3"/>
    <col min="22" max="22" width="0" style="3" hidden="1" customWidth="1"/>
    <col min="23" max="16384" width="9.140625" style="3"/>
  </cols>
  <sheetData>
    <row r="1" spans="1:2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43</v>
      </c>
      <c r="R1" s="3" t="s">
        <v>0</v>
      </c>
    </row>
    <row r="2" spans="1:2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R2" s="3" t="s">
        <v>1</v>
      </c>
      <c r="T2" s="3" t="s">
        <v>2</v>
      </c>
      <c r="V2" s="3">
        <v>2.5</v>
      </c>
    </row>
    <row r="3" spans="1:22" ht="12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R3" s="3" t="s">
        <v>3</v>
      </c>
      <c r="T3" s="3" t="s">
        <v>5</v>
      </c>
      <c r="V3" s="3">
        <v>2.8</v>
      </c>
    </row>
    <row r="4" spans="1:22" ht="21" customHeight="1" x14ac:dyDescent="0.25">
      <c r="A4" s="1"/>
      <c r="B4" s="63" t="s">
        <v>6</v>
      </c>
      <c r="C4" s="64"/>
      <c r="D4" s="65"/>
      <c r="E4" s="65"/>
      <c r="F4" s="62" t="s">
        <v>7</v>
      </c>
      <c r="G4" s="62"/>
      <c r="H4" s="65"/>
      <c r="I4" s="65"/>
      <c r="J4" s="62" t="s">
        <v>8</v>
      </c>
      <c r="K4" s="62"/>
      <c r="L4" s="83" t="s">
        <v>10</v>
      </c>
      <c r="M4" s="83"/>
      <c r="N4" s="84"/>
      <c r="R4" s="3" t="s">
        <v>9</v>
      </c>
      <c r="T4" s="3" t="s">
        <v>37</v>
      </c>
    </row>
    <row r="5" spans="1:22" ht="3" customHeight="1" thickBot="1" x14ac:dyDescent="0.25">
      <c r="A5" s="1"/>
      <c r="B5" s="4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7"/>
      <c r="R5" s="3" t="s">
        <v>11</v>
      </c>
      <c r="T5" s="3" t="s">
        <v>38</v>
      </c>
    </row>
    <row r="6" spans="1:2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R6" s="3" t="s">
        <v>12</v>
      </c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ht="13.5" thickBot="1" x14ac:dyDescent="0.25">
      <c r="A8" s="1"/>
      <c r="B8" s="27" t="s">
        <v>77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70.5" customHeight="1" thickBot="1" x14ac:dyDescent="0.3">
      <c r="A9" s="1"/>
      <c r="B9" s="75" t="s">
        <v>27</v>
      </c>
      <c r="C9" s="76"/>
      <c r="D9" s="76"/>
      <c r="E9" s="77"/>
      <c r="F9" s="75" t="s">
        <v>36</v>
      </c>
      <c r="G9" s="77"/>
      <c r="H9" s="30" t="s">
        <v>72</v>
      </c>
      <c r="I9" s="30" t="s">
        <v>40</v>
      </c>
      <c r="J9" s="30" t="s">
        <v>73</v>
      </c>
      <c r="K9" s="30" t="s">
        <v>74</v>
      </c>
      <c r="L9" s="30" t="s">
        <v>75</v>
      </c>
      <c r="M9" s="30" t="s">
        <v>45</v>
      </c>
      <c r="N9" s="19" t="s">
        <v>46</v>
      </c>
      <c r="O9" s="20"/>
    </row>
    <row r="10" spans="1:22" ht="15" x14ac:dyDescent="0.25">
      <c r="A10" s="1"/>
      <c r="B10" s="79"/>
      <c r="C10" s="80"/>
      <c r="D10" s="80"/>
      <c r="E10" s="80"/>
      <c r="F10" s="78"/>
      <c r="G10" s="78"/>
      <c r="H10" s="39"/>
      <c r="I10" s="31"/>
      <c r="J10" s="41" t="str">
        <f>IF(H10="","",H10*I10)</f>
        <v/>
      </c>
      <c r="K10" s="42"/>
      <c r="L10" s="41" t="str">
        <f>IF(AND(J10="",K10=""),"",SUM(J10:K10))</f>
        <v/>
      </c>
      <c r="M10" s="46"/>
      <c r="N10" s="48" t="str">
        <f>IF(L10="","",L10-M10)</f>
        <v/>
      </c>
      <c r="O10" s="20"/>
    </row>
    <row r="11" spans="1:22" ht="15" x14ac:dyDescent="0.25">
      <c r="A11" s="1"/>
      <c r="B11" s="81"/>
      <c r="C11" s="82"/>
      <c r="D11" s="82"/>
      <c r="E11" s="82"/>
      <c r="F11" s="60"/>
      <c r="G11" s="60"/>
      <c r="H11" s="40"/>
      <c r="I11" s="23" t="str">
        <f>IF(H11="","",$I$10)</f>
        <v/>
      </c>
      <c r="J11" s="41" t="str">
        <f t="shared" ref="J11:J24" si="0">IF(H11="","",H11*I11)</f>
        <v/>
      </c>
      <c r="K11" s="40"/>
      <c r="L11" s="41" t="str">
        <f t="shared" ref="L11:L24" si="1">IF(AND(J11="",K11=""),"",SUM(J11:K11))</f>
        <v/>
      </c>
      <c r="M11" s="47"/>
      <c r="N11" s="48" t="str">
        <f>IF(L11="","",L11-M11)</f>
        <v/>
      </c>
      <c r="O11" s="20"/>
    </row>
    <row r="12" spans="1:22" ht="15" x14ac:dyDescent="0.25">
      <c r="A12" s="1"/>
      <c r="B12" s="81"/>
      <c r="C12" s="82"/>
      <c r="D12" s="82"/>
      <c r="E12" s="82"/>
      <c r="F12" s="60"/>
      <c r="G12" s="60"/>
      <c r="H12" s="40"/>
      <c r="I12" s="23" t="str">
        <f t="shared" ref="I12:I24" si="2">IF(H12="","",$I$10)</f>
        <v/>
      </c>
      <c r="J12" s="41" t="str">
        <f t="shared" si="0"/>
        <v/>
      </c>
      <c r="K12" s="40"/>
      <c r="L12" s="41" t="str">
        <f t="shared" si="1"/>
        <v/>
      </c>
      <c r="M12" s="47"/>
      <c r="N12" s="48" t="str">
        <f t="shared" ref="N12:N24" si="3">IF(L12="","",L12-M12)</f>
        <v/>
      </c>
      <c r="O12" s="20"/>
    </row>
    <row r="13" spans="1:22" ht="15" x14ac:dyDescent="0.25">
      <c r="A13" s="1"/>
      <c r="B13" s="81"/>
      <c r="C13" s="82"/>
      <c r="D13" s="82"/>
      <c r="E13" s="82"/>
      <c r="F13" s="60"/>
      <c r="G13" s="60"/>
      <c r="H13" s="40"/>
      <c r="I13" s="23" t="str">
        <f t="shared" si="2"/>
        <v/>
      </c>
      <c r="J13" s="41" t="str">
        <f t="shared" si="0"/>
        <v/>
      </c>
      <c r="K13" s="40"/>
      <c r="L13" s="41" t="str">
        <f t="shared" si="1"/>
        <v/>
      </c>
      <c r="M13" s="47"/>
      <c r="N13" s="48" t="str">
        <f t="shared" si="3"/>
        <v/>
      </c>
      <c r="O13" s="20"/>
    </row>
    <row r="14" spans="1:22" ht="15" x14ac:dyDescent="0.25">
      <c r="A14" s="1"/>
      <c r="B14" s="81"/>
      <c r="C14" s="82"/>
      <c r="D14" s="82"/>
      <c r="E14" s="82"/>
      <c r="F14" s="60"/>
      <c r="G14" s="60"/>
      <c r="H14" s="40"/>
      <c r="I14" s="23" t="str">
        <f t="shared" si="2"/>
        <v/>
      </c>
      <c r="J14" s="41" t="str">
        <f t="shared" si="0"/>
        <v/>
      </c>
      <c r="K14" s="40"/>
      <c r="L14" s="41" t="str">
        <f t="shared" si="1"/>
        <v/>
      </c>
      <c r="M14" s="47"/>
      <c r="N14" s="48" t="str">
        <f t="shared" si="3"/>
        <v/>
      </c>
      <c r="O14" s="20"/>
    </row>
    <row r="15" spans="1:22" ht="15" x14ac:dyDescent="0.25">
      <c r="A15" s="1"/>
      <c r="B15" s="81"/>
      <c r="C15" s="82"/>
      <c r="D15" s="82"/>
      <c r="E15" s="82"/>
      <c r="F15" s="60"/>
      <c r="G15" s="60"/>
      <c r="H15" s="40"/>
      <c r="I15" s="23" t="str">
        <f t="shared" si="2"/>
        <v/>
      </c>
      <c r="J15" s="41" t="str">
        <f t="shared" si="0"/>
        <v/>
      </c>
      <c r="K15" s="40"/>
      <c r="L15" s="41" t="str">
        <f t="shared" si="1"/>
        <v/>
      </c>
      <c r="M15" s="47"/>
      <c r="N15" s="48" t="str">
        <f t="shared" si="3"/>
        <v/>
      </c>
      <c r="O15" s="20"/>
    </row>
    <row r="16" spans="1:22" ht="15" x14ac:dyDescent="0.25">
      <c r="A16" s="1"/>
      <c r="B16" s="81"/>
      <c r="C16" s="82"/>
      <c r="D16" s="82"/>
      <c r="E16" s="82"/>
      <c r="F16" s="60"/>
      <c r="G16" s="60"/>
      <c r="H16" s="40"/>
      <c r="I16" s="23" t="str">
        <f t="shared" si="2"/>
        <v/>
      </c>
      <c r="J16" s="41" t="str">
        <f t="shared" si="0"/>
        <v/>
      </c>
      <c r="K16" s="40"/>
      <c r="L16" s="41" t="str">
        <f t="shared" si="1"/>
        <v/>
      </c>
      <c r="M16" s="47"/>
      <c r="N16" s="48" t="str">
        <f t="shared" si="3"/>
        <v/>
      </c>
      <c r="O16" s="20"/>
    </row>
    <row r="17" spans="1:15" ht="15" x14ac:dyDescent="0.25">
      <c r="A17" s="1"/>
      <c r="B17" s="81"/>
      <c r="C17" s="82"/>
      <c r="D17" s="82"/>
      <c r="E17" s="82"/>
      <c r="F17" s="60"/>
      <c r="G17" s="60"/>
      <c r="H17" s="40"/>
      <c r="I17" s="23" t="str">
        <f t="shared" si="2"/>
        <v/>
      </c>
      <c r="J17" s="41" t="str">
        <f t="shared" si="0"/>
        <v/>
      </c>
      <c r="K17" s="40"/>
      <c r="L17" s="41" t="str">
        <f t="shared" si="1"/>
        <v/>
      </c>
      <c r="M17" s="47"/>
      <c r="N17" s="48" t="str">
        <f t="shared" si="3"/>
        <v/>
      </c>
      <c r="O17" s="20"/>
    </row>
    <row r="18" spans="1:15" ht="15" x14ac:dyDescent="0.25">
      <c r="A18" s="1"/>
      <c r="B18" s="81"/>
      <c r="C18" s="82"/>
      <c r="D18" s="82"/>
      <c r="E18" s="82"/>
      <c r="F18" s="60"/>
      <c r="G18" s="60"/>
      <c r="H18" s="40"/>
      <c r="I18" s="23" t="str">
        <f t="shared" si="2"/>
        <v/>
      </c>
      <c r="J18" s="41" t="str">
        <f t="shared" si="0"/>
        <v/>
      </c>
      <c r="K18" s="40"/>
      <c r="L18" s="41" t="str">
        <f t="shared" si="1"/>
        <v/>
      </c>
      <c r="M18" s="47"/>
      <c r="N18" s="48" t="str">
        <f t="shared" si="3"/>
        <v/>
      </c>
      <c r="O18" s="20"/>
    </row>
    <row r="19" spans="1:15" ht="15" x14ac:dyDescent="0.25">
      <c r="A19" s="1"/>
      <c r="B19" s="81"/>
      <c r="C19" s="82"/>
      <c r="D19" s="82"/>
      <c r="E19" s="82"/>
      <c r="F19" s="60"/>
      <c r="G19" s="60"/>
      <c r="H19" s="40"/>
      <c r="I19" s="23" t="str">
        <f t="shared" si="2"/>
        <v/>
      </c>
      <c r="J19" s="41" t="str">
        <f t="shared" si="0"/>
        <v/>
      </c>
      <c r="K19" s="40"/>
      <c r="L19" s="41" t="str">
        <f t="shared" si="1"/>
        <v/>
      </c>
      <c r="M19" s="47"/>
      <c r="N19" s="48" t="str">
        <f t="shared" si="3"/>
        <v/>
      </c>
      <c r="O19" s="20"/>
    </row>
    <row r="20" spans="1:15" ht="15" x14ac:dyDescent="0.25">
      <c r="A20" s="1"/>
      <c r="B20" s="81"/>
      <c r="C20" s="82"/>
      <c r="D20" s="82"/>
      <c r="E20" s="82"/>
      <c r="F20" s="60"/>
      <c r="G20" s="60"/>
      <c r="H20" s="40"/>
      <c r="I20" s="23" t="str">
        <f t="shared" si="2"/>
        <v/>
      </c>
      <c r="J20" s="41" t="str">
        <f t="shared" si="0"/>
        <v/>
      </c>
      <c r="K20" s="40"/>
      <c r="L20" s="41" t="str">
        <f t="shared" si="1"/>
        <v/>
      </c>
      <c r="M20" s="47"/>
      <c r="N20" s="48" t="str">
        <f t="shared" si="3"/>
        <v/>
      </c>
      <c r="O20" s="20"/>
    </row>
    <row r="21" spans="1:15" ht="15" x14ac:dyDescent="0.25">
      <c r="A21" s="1"/>
      <c r="B21" s="81"/>
      <c r="C21" s="82"/>
      <c r="D21" s="82"/>
      <c r="E21" s="82"/>
      <c r="F21" s="60"/>
      <c r="G21" s="60"/>
      <c r="H21" s="40"/>
      <c r="I21" s="23" t="str">
        <f t="shared" si="2"/>
        <v/>
      </c>
      <c r="J21" s="41" t="str">
        <f t="shared" si="0"/>
        <v/>
      </c>
      <c r="K21" s="40"/>
      <c r="L21" s="41" t="str">
        <f t="shared" si="1"/>
        <v/>
      </c>
      <c r="M21" s="47"/>
      <c r="N21" s="48" t="str">
        <f t="shared" si="3"/>
        <v/>
      </c>
      <c r="O21" s="20"/>
    </row>
    <row r="22" spans="1:15" ht="15" x14ac:dyDescent="0.25">
      <c r="A22" s="1"/>
      <c r="B22" s="81"/>
      <c r="C22" s="82"/>
      <c r="D22" s="82"/>
      <c r="E22" s="82"/>
      <c r="F22" s="60"/>
      <c r="G22" s="60"/>
      <c r="H22" s="40"/>
      <c r="I22" s="23" t="str">
        <f t="shared" si="2"/>
        <v/>
      </c>
      <c r="J22" s="41" t="str">
        <f t="shared" si="0"/>
        <v/>
      </c>
      <c r="K22" s="40"/>
      <c r="L22" s="41" t="str">
        <f t="shared" si="1"/>
        <v/>
      </c>
      <c r="M22" s="47"/>
      <c r="N22" s="48" t="str">
        <f t="shared" si="3"/>
        <v/>
      </c>
      <c r="O22" s="20"/>
    </row>
    <row r="23" spans="1:15" ht="15" x14ac:dyDescent="0.25">
      <c r="A23" s="1"/>
      <c r="B23" s="81"/>
      <c r="C23" s="82"/>
      <c r="D23" s="82"/>
      <c r="E23" s="82"/>
      <c r="F23" s="60"/>
      <c r="G23" s="60"/>
      <c r="H23" s="40"/>
      <c r="I23" s="23" t="str">
        <f t="shared" si="2"/>
        <v/>
      </c>
      <c r="J23" s="41" t="str">
        <f t="shared" si="0"/>
        <v/>
      </c>
      <c r="K23" s="40"/>
      <c r="L23" s="41" t="str">
        <f t="shared" si="1"/>
        <v/>
      </c>
      <c r="M23" s="47"/>
      <c r="N23" s="48" t="str">
        <f t="shared" si="3"/>
        <v/>
      </c>
      <c r="O23" s="20"/>
    </row>
    <row r="24" spans="1:15" ht="15" x14ac:dyDescent="0.25">
      <c r="A24" s="1"/>
      <c r="B24" s="81"/>
      <c r="C24" s="82"/>
      <c r="D24" s="82"/>
      <c r="E24" s="82"/>
      <c r="F24" s="60"/>
      <c r="G24" s="60"/>
      <c r="H24" s="40"/>
      <c r="I24" s="23" t="str">
        <f t="shared" si="2"/>
        <v/>
      </c>
      <c r="J24" s="41" t="str">
        <f t="shared" si="0"/>
        <v/>
      </c>
      <c r="K24" s="40"/>
      <c r="L24" s="41" t="str">
        <f t="shared" si="1"/>
        <v/>
      </c>
      <c r="M24" s="47"/>
      <c r="N24" s="48" t="str">
        <f t="shared" si="3"/>
        <v/>
      </c>
      <c r="O24" s="20"/>
    </row>
    <row r="25" spans="1:15" ht="2.4500000000000002" customHeight="1" thickBot="1" x14ac:dyDescent="0.3">
      <c r="A25" s="1"/>
      <c r="B25" s="21"/>
      <c r="C25" s="22"/>
      <c r="D25" s="22"/>
      <c r="E25" s="22"/>
      <c r="F25" s="23"/>
      <c r="G25" s="23"/>
      <c r="H25" s="29"/>
      <c r="I25" s="23"/>
      <c r="J25" s="26"/>
      <c r="K25" s="24"/>
      <c r="L25" s="26"/>
      <c r="M25" s="49"/>
      <c r="N25" s="48"/>
      <c r="O25" s="20"/>
    </row>
    <row r="26" spans="1:15" ht="15.75" thickBot="1" x14ac:dyDescent="0.3">
      <c r="A26" s="1"/>
      <c r="B26" s="17" t="s">
        <v>41</v>
      </c>
      <c r="C26" s="18"/>
      <c r="D26" s="18"/>
      <c r="E26" s="18"/>
      <c r="F26" s="18"/>
      <c r="G26" s="18"/>
      <c r="H26" s="18"/>
      <c r="I26" s="18"/>
      <c r="J26" s="18"/>
      <c r="K26" s="18"/>
      <c r="L26" s="44">
        <f>SUM(L10:L24)</f>
        <v>0</v>
      </c>
      <c r="M26" s="44">
        <f t="shared" ref="M26:N26" si="4">SUM(M10:M24)</f>
        <v>0</v>
      </c>
      <c r="N26" s="45">
        <f t="shared" si="4"/>
        <v>0</v>
      </c>
      <c r="O26" s="20"/>
    </row>
    <row r="27" spans="1:15" ht="15" x14ac:dyDescent="0.25">
      <c r="L27" s="38"/>
      <c r="O27" s="20"/>
    </row>
    <row r="28" spans="1:15" ht="15" x14ac:dyDescent="0.25">
      <c r="N28" s="20"/>
      <c r="O28" s="20"/>
    </row>
    <row r="29" spans="1:15" ht="15" x14ac:dyDescent="0.25">
      <c r="N29" s="20"/>
      <c r="O29" s="20"/>
    </row>
    <row r="30" spans="1:15" ht="15" x14ac:dyDescent="0.25">
      <c r="K30"/>
    </row>
    <row r="31" spans="1:15" ht="15" x14ac:dyDescent="0.25">
      <c r="K31"/>
    </row>
    <row r="32" spans="1:15" ht="15" x14ac:dyDescent="0.25">
      <c r="K32"/>
    </row>
  </sheetData>
  <sheetProtection algorithmName="SHA-512" hashValue="COJ265rRHfN2aZfDEcG3xkWdcxSKFoC9pBdY5Ufs6oMYHi3naJ9MdwTd7PRXQGCkzMOC3kSVqshatMvxd2DU2Q==" saltValue="kCSKq2g9cpteT9UPetDzJQ==" spinCount="100000" sheet="1" objects="1" scenarios="1"/>
  <mergeCells count="38">
    <mergeCell ref="H4:I4"/>
    <mergeCell ref="J4:K4"/>
    <mergeCell ref="L4:N4"/>
    <mergeCell ref="B9:E9"/>
    <mergeCell ref="F9:G9"/>
    <mergeCell ref="B4:C4"/>
    <mergeCell ref="D4:E4"/>
    <mergeCell ref="F4:G4"/>
    <mergeCell ref="B10:E10"/>
    <mergeCell ref="F10:G10"/>
    <mergeCell ref="B11:E11"/>
    <mergeCell ref="F11:G11"/>
    <mergeCell ref="B12:E12"/>
    <mergeCell ref="F12:G12"/>
    <mergeCell ref="B13:E13"/>
    <mergeCell ref="F13:G13"/>
    <mergeCell ref="B14:E14"/>
    <mergeCell ref="F14:G14"/>
    <mergeCell ref="B15:E15"/>
    <mergeCell ref="F15:G15"/>
    <mergeCell ref="B16:E16"/>
    <mergeCell ref="F16:G16"/>
    <mergeCell ref="B17:E17"/>
    <mergeCell ref="F17:G17"/>
    <mergeCell ref="B18:E18"/>
    <mergeCell ref="F18:G18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F24:G24"/>
  </mergeCells>
  <dataValidations count="2">
    <dataValidation type="list" allowBlank="1" showInputMessage="1" showErrorMessage="1" sqref="F10:F25" xr:uid="{8229B04F-437D-444D-8595-67CA864E7DA9}">
      <formula1>$T$1:$T$5</formula1>
    </dataValidation>
    <dataValidation type="list" allowBlank="1" showInputMessage="1" showErrorMessage="1" sqref="I10" xr:uid="{B58A732C-498F-4032-85C3-39F7C17BA5F0}">
      <formula1>$V$1:$V$3</formula1>
    </dataValidation>
  </dataValidations>
  <printOptions horizontalCentered="1"/>
  <pageMargins left="0.25" right="0.25" top="0.25" bottom="0.25" header="0.1" footer="0.25"/>
  <pageSetup scale="73" fitToHeight="2" orientation="portrait" r:id="rId1"/>
  <headerFooter>
    <oddFooter>&amp;L&amp;"Arial,Regular"&amp;9Rev. 6/2025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Original</vt:lpstr>
      <vt:lpstr>Supplemental</vt:lpstr>
      <vt:lpstr>Closeout</vt:lpstr>
      <vt:lpstr>Closeout!Print_Area</vt:lpstr>
      <vt:lpstr>Original!Print_Area</vt:lpstr>
      <vt:lpstr>Supplemental!Print_Area</vt:lpstr>
      <vt:lpstr>Closeout!Print_Titles</vt:lpstr>
      <vt:lpstr>Original!Print_Titles</vt:lpstr>
      <vt:lpstr>Supplemental!Print_Titles</vt:lpstr>
    </vt:vector>
  </TitlesOfParts>
  <Manager/>
  <Company>Illinois State Toll Highway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Dainis, John</dc:creator>
  <cp:keywords/>
  <dc:description/>
  <cp:lastModifiedBy>Dainis, John</cp:lastModifiedBy>
  <cp:revision/>
  <cp:lastPrinted>2025-06-24T19:33:25Z</cp:lastPrinted>
  <dcterms:created xsi:type="dcterms:W3CDTF">2024-07-29T16:55:10Z</dcterms:created>
  <dcterms:modified xsi:type="dcterms:W3CDTF">2025-06-24T19:34:14Z</dcterms:modified>
  <cp:category/>
  <cp:contentStatus/>
</cp:coreProperties>
</file>